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.izvještaji\2023. godina\1.1.-31.12.2023\izvršenje\"/>
    </mc:Choice>
  </mc:AlternateContent>
  <bookViews>
    <workbookView xWindow="0" yWindow="0" windowWidth="28800" windowHeight="11880" activeTab="4"/>
  </bookViews>
  <sheets>
    <sheet name="SAŽETAK" sheetId="1" r:id="rId1"/>
    <sheet name=" Račun prihoda i rashoda" sheetId="3" r:id="rId2"/>
    <sheet name="Rashodi prema funkcijskoj kl" sheetId="5" r:id="rId3"/>
    <sheet name="POSEBNI DIO" sheetId="7" r:id="rId4"/>
    <sheet name="Račun financiranja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12" i="1" l="1"/>
  <c r="F15" i="1"/>
  <c r="F12" i="1"/>
  <c r="I114" i="3"/>
  <c r="J55" i="3" l="1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90" i="3"/>
  <c r="J91" i="3"/>
  <c r="J92" i="3"/>
  <c r="J93" i="3"/>
  <c r="J94" i="3"/>
  <c r="J95" i="3"/>
  <c r="J96" i="3"/>
  <c r="J98" i="3"/>
  <c r="J100" i="3"/>
  <c r="J101" i="3"/>
  <c r="J102" i="3"/>
  <c r="J103" i="3"/>
  <c r="J105" i="3"/>
  <c r="J106" i="3"/>
  <c r="J107" i="3"/>
  <c r="J108" i="3"/>
  <c r="J109" i="3"/>
  <c r="J112" i="3"/>
  <c r="J114" i="3"/>
  <c r="J116" i="3"/>
  <c r="J117" i="3"/>
  <c r="J118" i="3"/>
  <c r="J119" i="3"/>
  <c r="J120" i="3"/>
  <c r="J121" i="3"/>
  <c r="J122" i="3"/>
  <c r="J124" i="3"/>
  <c r="J125" i="3"/>
  <c r="J126" i="3"/>
  <c r="J128" i="3"/>
  <c r="J129" i="3"/>
  <c r="J130" i="3"/>
  <c r="J133" i="3"/>
  <c r="J134" i="3"/>
  <c r="J135" i="3"/>
  <c r="J136" i="3"/>
  <c r="J137" i="3"/>
  <c r="J139" i="3"/>
  <c r="J143" i="3"/>
  <c r="J144" i="3"/>
  <c r="J145" i="3"/>
  <c r="J147" i="3"/>
  <c r="J148" i="3"/>
  <c r="J149" i="3"/>
  <c r="J150" i="3"/>
  <c r="J151" i="3"/>
  <c r="J152" i="3"/>
  <c r="J153" i="3"/>
  <c r="J154" i="3"/>
  <c r="J155" i="3"/>
  <c r="J156" i="3"/>
  <c r="J159" i="3"/>
  <c r="J160" i="3"/>
  <c r="J162" i="3"/>
  <c r="J163" i="3"/>
  <c r="J165" i="3"/>
  <c r="J167" i="3"/>
  <c r="J168" i="3"/>
  <c r="J170" i="3"/>
  <c r="J172" i="3"/>
  <c r="J174" i="3"/>
  <c r="J176" i="3"/>
  <c r="J178" i="3"/>
  <c r="J179" i="3"/>
  <c r="J54" i="3"/>
  <c r="J12" i="3"/>
  <c r="J13" i="3"/>
  <c r="J14" i="3"/>
  <c r="J16" i="3"/>
  <c r="J18" i="3"/>
  <c r="J20" i="3"/>
  <c r="J25" i="3"/>
  <c r="J26" i="3"/>
  <c r="J27" i="3"/>
  <c r="J29" i="3"/>
  <c r="J30" i="3"/>
  <c r="J34" i="3"/>
  <c r="J35" i="3"/>
  <c r="J37" i="3"/>
  <c r="J38" i="3"/>
  <c r="J39" i="3"/>
  <c r="J40" i="3"/>
  <c r="J42" i="3"/>
  <c r="J47" i="3"/>
  <c r="I47" i="3"/>
  <c r="I37" i="3"/>
  <c r="I38" i="3"/>
  <c r="I44" i="3"/>
  <c r="I25" i="3"/>
  <c r="I26" i="3"/>
  <c r="I27" i="3"/>
  <c r="I29" i="3"/>
  <c r="I30" i="3"/>
  <c r="I34" i="3"/>
  <c r="I35" i="3"/>
  <c r="I13" i="3"/>
  <c r="I14" i="3"/>
  <c r="I16" i="3"/>
  <c r="I17" i="3"/>
  <c r="I18" i="3"/>
  <c r="I20" i="3"/>
  <c r="I22" i="3"/>
  <c r="I23" i="3"/>
  <c r="I154" i="3"/>
  <c r="I155" i="3"/>
  <c r="I156" i="3"/>
  <c r="I160" i="3"/>
  <c r="I163" i="3"/>
  <c r="I165" i="3"/>
  <c r="I168" i="3"/>
  <c r="I174" i="3"/>
  <c r="I176" i="3"/>
  <c r="I56" i="3"/>
  <c r="I57" i="3"/>
  <c r="I58" i="3"/>
  <c r="I59" i="3"/>
  <c r="I60" i="3"/>
  <c r="I61" i="3"/>
  <c r="I62" i="3"/>
  <c r="I63" i="3"/>
  <c r="I65" i="3"/>
  <c r="I66" i="3"/>
  <c r="I67" i="3"/>
  <c r="I68" i="3"/>
  <c r="I70" i="3"/>
  <c r="I71" i="3"/>
  <c r="I72" i="3"/>
  <c r="I73" i="3"/>
  <c r="I74" i="3"/>
  <c r="I75" i="3"/>
  <c r="I77" i="3"/>
  <c r="I78" i="3"/>
  <c r="I79" i="3"/>
  <c r="I80" i="3"/>
  <c r="I82" i="3"/>
  <c r="I83" i="3"/>
  <c r="I84" i="3"/>
  <c r="I86" i="3"/>
  <c r="I87" i="3"/>
  <c r="I90" i="3"/>
  <c r="I91" i="3"/>
  <c r="I92" i="3"/>
  <c r="I93" i="3"/>
  <c r="I94" i="3"/>
  <c r="I95" i="3"/>
  <c r="I97" i="3"/>
  <c r="I98" i="3"/>
  <c r="I99" i="3"/>
  <c r="I101" i="3"/>
  <c r="I102" i="3"/>
  <c r="I106" i="3"/>
  <c r="I107" i="3"/>
  <c r="I109" i="3"/>
  <c r="I110" i="3"/>
  <c r="I113" i="3"/>
  <c r="I116" i="3"/>
  <c r="I117" i="3"/>
  <c r="I118" i="3"/>
  <c r="I119" i="3"/>
  <c r="I121" i="3"/>
  <c r="I122" i="3"/>
  <c r="I123" i="3"/>
  <c r="I124" i="3"/>
  <c r="I125" i="3"/>
  <c r="I126" i="3"/>
  <c r="I128" i="3"/>
  <c r="I129" i="3"/>
  <c r="I130" i="3"/>
  <c r="I131" i="3"/>
  <c r="I132" i="3"/>
  <c r="I133" i="3"/>
  <c r="I134" i="3"/>
  <c r="I135" i="3"/>
  <c r="I136" i="3"/>
  <c r="I137" i="3"/>
  <c r="I139" i="3"/>
  <c r="I140" i="3"/>
  <c r="I141" i="3"/>
  <c r="I143" i="3"/>
  <c r="I144" i="3"/>
  <c r="I145" i="3"/>
  <c r="I149" i="3"/>
  <c r="I150" i="3"/>
  <c r="I151" i="3"/>
  <c r="I152" i="3"/>
  <c r="I153" i="3"/>
  <c r="I54" i="3"/>
  <c r="E11" i="3" l="1"/>
  <c r="E12" i="3"/>
  <c r="I12" i="3" s="1"/>
  <c r="E15" i="3"/>
  <c r="H11" i="3"/>
  <c r="H15" i="3"/>
  <c r="H36" i="3"/>
  <c r="H33" i="3"/>
  <c r="H19" i="3"/>
  <c r="G11" i="3"/>
  <c r="F11" i="3"/>
  <c r="J11" i="3" l="1"/>
  <c r="I11" i="3"/>
  <c r="I36" i="3"/>
  <c r="J36" i="3"/>
  <c r="J15" i="3"/>
  <c r="I15" i="3"/>
  <c r="I19" i="3"/>
  <c r="J19" i="3"/>
  <c r="J33" i="3"/>
  <c r="I33" i="3"/>
  <c r="H142" i="3"/>
  <c r="H111" i="3"/>
  <c r="H69" i="3"/>
  <c r="J111" i="3" l="1"/>
  <c r="J69" i="3"/>
  <c r="J142" i="3"/>
  <c r="H89" i="3"/>
  <c r="E69" i="3"/>
  <c r="I69" i="3" s="1"/>
  <c r="E55" i="3"/>
  <c r="I55" i="3" s="1"/>
  <c r="J89" i="3" l="1"/>
  <c r="H158" i="3"/>
  <c r="H164" i="3"/>
  <c r="H173" i="3"/>
  <c r="E42" i="3"/>
  <c r="I42" i="3" s="1"/>
  <c r="E158" i="3"/>
  <c r="E164" i="3"/>
  <c r="E173" i="3"/>
  <c r="E142" i="3"/>
  <c r="I142" i="3" s="1"/>
  <c r="E120" i="3"/>
  <c r="I120" i="3" s="1"/>
  <c r="E108" i="3"/>
  <c r="I108" i="3" s="1"/>
  <c r="E111" i="3"/>
  <c r="I111" i="3" s="1"/>
  <c r="E100" i="3"/>
  <c r="I100" i="3" s="1"/>
  <c r="E96" i="3"/>
  <c r="I96" i="3" s="1"/>
  <c r="E89" i="3"/>
  <c r="I89" i="3" s="1"/>
  <c r="E85" i="3"/>
  <c r="I85" i="3" s="1"/>
  <c r="E76" i="3"/>
  <c r="I76" i="3" s="1"/>
  <c r="E64" i="3"/>
  <c r="I64" i="3" s="1"/>
  <c r="I173" i="3" l="1"/>
  <c r="J173" i="3"/>
  <c r="J164" i="3"/>
  <c r="I164" i="3"/>
  <c r="J158" i="3"/>
  <c r="I158" i="3"/>
</calcChain>
</file>

<file path=xl/sharedStrings.xml><?xml version="1.0" encoding="utf-8"?>
<sst xmlns="http://schemas.openxmlformats.org/spreadsheetml/2006/main" count="726" uniqueCount="262">
  <si>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</si>
  <si>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</si>
  <si>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</si>
  <si>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</si>
  <si>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</si>
  <si>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</si>
  <si>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</si>
  <si>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</si>
  <si>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</si>
  <si>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</si>
  <si>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</si>
  <si>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</si>
  <si>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</si>
  <si>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</si>
  <si>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</si>
  <si>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</si>
  <si>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</si>
  <si>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</si>
  <si>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</si>
  <si>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</si>
  <si>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</si>
  <si>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</si>
  <si>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</si>
  <si>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</si>
  <si>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</si>
  <si>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</si>
  <si>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</si>
  <si>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</si>
  <si>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</si>
  <si>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</si>
  <si>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</si>
  <si>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</si>
  <si>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</si>
  <si>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</si>
  <si>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</si>
  <si>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</si>
  <si>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</si>
  <si>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</si>
  <si>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</si>
  <si>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</si>
  <si>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</si>
  <si>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</si>
  <si>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</si>
  <si>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</si>
  <si>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Izvor financiranja xx</t>
  </si>
  <si>
    <t>Naziv izvora financiranja</t>
  </si>
  <si>
    <t>A) SAŽETAK RAČUNA PRIHODA I RASHODA</t>
  </si>
  <si>
    <t>B) SAŽETAK RAČUNA FINANCIRANJA</t>
  </si>
  <si>
    <t>UKUPAN DONOS VIŠKA / MANJKA IZ PRETHODNE(IH) GODINE***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</si>
  <si>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</si>
  <si>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</si>
  <si>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</si>
  <si>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</si>
  <si>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</si>
  <si>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</si>
  <si>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</si>
  <si>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</si>
  <si>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</si>
  <si>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</si>
  <si>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</si>
  <si>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Plaće 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</si>
  <si>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</si>
  <si>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</si>
  <si>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</si>
  <si>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</si>
  <si>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</si>
  <si>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obvezno zdravstveno osguranje</t>
  </si>
  <si>
    <t xml:space="preserve">Naknade za prijevoz na posao </t>
  </si>
  <si>
    <t>Ostali nespomenuti rashodi poslovanja</t>
  </si>
  <si>
    <t>Naknada zbog nezapošljavanja osoba s invaliditetom</t>
  </si>
  <si>
    <t>Troškovi sudskog postupka-tužbe za osnovicu</t>
  </si>
  <si>
    <t>Naknade troškova zaposlenima</t>
  </si>
  <si>
    <t xml:space="preserve">Naknade građanima i kućanstvima u naravi </t>
  </si>
  <si>
    <t>Radni udžbenici za učenike</t>
  </si>
  <si>
    <t>PROGRAM 1013</t>
  </si>
  <si>
    <t>Školstvo</t>
  </si>
  <si>
    <t>Službena putovanja</t>
  </si>
  <si>
    <t>Stručno usavršavanje zaposlenika</t>
  </si>
  <si>
    <t>Ostale naknade troškova zaposlenima</t>
  </si>
  <si>
    <t>Rashodi za uredski i dr.materijal</t>
  </si>
  <si>
    <t>Materijal i  sirovine (za šk. kuh.)</t>
  </si>
  <si>
    <t>Rashodi za energiju i gorivo</t>
  </si>
  <si>
    <t>Rashodi za mat.za tekuć.i inv.odr.</t>
  </si>
  <si>
    <t>Rashodi za sitni inventar</t>
  </si>
  <si>
    <t>Rashodi za radnu odjeću i obuću</t>
  </si>
  <si>
    <t>Rashodi za usluge</t>
  </si>
  <si>
    <t>Rashodi za usluge tel,,int.,pošte</t>
  </si>
  <si>
    <t>Rashodi za usluge tek.i inv,održ.</t>
  </si>
  <si>
    <t>Rashodi za promidž.i inform.</t>
  </si>
  <si>
    <t>Rashodi za komun.usluge</t>
  </si>
  <si>
    <t>Zakupnine i najamnine</t>
  </si>
  <si>
    <t>Rashodi za zdravstvene usluge</t>
  </si>
  <si>
    <t>Ugovori o djelu</t>
  </si>
  <si>
    <t>Ostali rashodi za intelek.usluge</t>
  </si>
  <si>
    <t>Rashodi za računalne usluge</t>
  </si>
  <si>
    <t>Ostale usluge</t>
  </si>
  <si>
    <t>Naknade troškova osobama izvan radnog odnosa</t>
  </si>
  <si>
    <t>Aktivnost A101314</t>
  </si>
  <si>
    <t>Ostali izdaci za osnovne škole</t>
  </si>
  <si>
    <t>Izvor financiranja 52</t>
  </si>
  <si>
    <t>Pomoći iz državnog proračuna</t>
  </si>
  <si>
    <t>Knjige</t>
  </si>
  <si>
    <t>Udžbenici za učenike</t>
  </si>
  <si>
    <t>Knjige u knjižnici</t>
  </si>
  <si>
    <t>Pomoći iz državnopg prorač.</t>
  </si>
  <si>
    <t xml:space="preserve">Nabava lektire i </t>
  </si>
  <si>
    <t>udžbenika za učenike</t>
  </si>
  <si>
    <t>Rashodi za materijal i energiju</t>
  </si>
  <si>
    <t xml:space="preserve">Pomoći iz općinskog proračuna </t>
  </si>
  <si>
    <t>Izvor financiranja 043</t>
  </si>
  <si>
    <t>Izvor financiranja 052</t>
  </si>
  <si>
    <t>Aktivnost A101301</t>
  </si>
  <si>
    <t>Osnovno školstvo</t>
  </si>
  <si>
    <t>Izvor financiranja 044</t>
  </si>
  <si>
    <t>Decentralizirana sredstva</t>
  </si>
  <si>
    <t>Članarine</t>
  </si>
  <si>
    <t>Reprezentacija</t>
  </si>
  <si>
    <t>Pristojbe i naknade</t>
  </si>
  <si>
    <t>Financijski rashodi</t>
  </si>
  <si>
    <t>Usluge platnog prometa</t>
  </si>
  <si>
    <t>Program za knjižnicu</t>
  </si>
  <si>
    <t>Uredska oprema i namještaj</t>
  </si>
  <si>
    <t>Aktivnost A101330</t>
  </si>
  <si>
    <t>Izvor financiranja 11</t>
  </si>
  <si>
    <t>Projekt e-škole</t>
  </si>
  <si>
    <t>Aktivnost A101331</t>
  </si>
  <si>
    <t>Projekt Školska shema</t>
  </si>
  <si>
    <t>Izvor financiranja 051</t>
  </si>
  <si>
    <t>Pomoći iz EU</t>
  </si>
  <si>
    <t>Aktivnost</t>
  </si>
  <si>
    <t>Izvor financiranja 061</t>
  </si>
  <si>
    <t>Donacije</t>
  </si>
  <si>
    <t>Materijal i sirovine (za šk.kuhinju)</t>
  </si>
  <si>
    <t>Projekt Školski obroci svima</t>
  </si>
  <si>
    <t>Tekuće pomoći iz drž.prorač.</t>
  </si>
  <si>
    <t>Tekuće pomoći iz općin.pror.</t>
  </si>
  <si>
    <t>Kapitalne pomoći iz drž. Pror.</t>
  </si>
  <si>
    <t>Tekuće pomoći iz EU</t>
  </si>
  <si>
    <t>Pomoći iz nenadl.proračuna</t>
  </si>
  <si>
    <t>Prihodi po posebnim propisima</t>
  </si>
  <si>
    <t>Kapitalne donacije</t>
  </si>
  <si>
    <t>Ostali izdaci za zaposlene</t>
  </si>
  <si>
    <t>Doprinosi za zdravstveno osiguranje</t>
  </si>
  <si>
    <t>Naknada za prijevoz na posao</t>
  </si>
  <si>
    <t>Prihodi za posebne namjene</t>
  </si>
  <si>
    <t>Energija</t>
  </si>
  <si>
    <t>Materijal za tek. I inv.održavanje</t>
  </si>
  <si>
    <t>Sitni inventar</t>
  </si>
  <si>
    <t>Radna i zaštitna odjeća</t>
  </si>
  <si>
    <t>Materijal i sirovine</t>
  </si>
  <si>
    <t>Usluge tekućeg i investicijskog održavanja.</t>
  </si>
  <si>
    <t>Komunalne usluge</t>
  </si>
  <si>
    <t>Zdravstvene i veterinarske usluge</t>
  </si>
  <si>
    <t>Intelektualne i osobne usluge</t>
  </si>
  <si>
    <t>Računalne usluge</t>
  </si>
  <si>
    <t xml:space="preserve">Ostali nespomenuti rashodi </t>
  </si>
  <si>
    <t>Troškovi sudskog postupka</t>
  </si>
  <si>
    <t>Bankarske usluge i usluge platnog prometa</t>
  </si>
  <si>
    <t>Naknade građanima i kućanstvima</t>
  </si>
  <si>
    <t>Knjige, umjetnička djela..</t>
  </si>
  <si>
    <t>Uredski materijal i ostali materijalni rashodi</t>
  </si>
  <si>
    <t>Rashodi za nabavu proizvedene dug. imovine</t>
  </si>
  <si>
    <t>0912 Osnovno obrazovanje</t>
  </si>
  <si>
    <t xml:space="preserve"> 096 Dodatne usluge u obrazovanju</t>
  </si>
  <si>
    <t>09 Obrazovanje</t>
  </si>
  <si>
    <t>Osnovno obrazovanje 0912</t>
  </si>
  <si>
    <t>Proračunski korisnik 50221 Osnovna škola Sveta Marija</t>
  </si>
  <si>
    <t>Osnovna škola Sveta Marija</t>
  </si>
  <si>
    <t>Sveta Marija</t>
  </si>
  <si>
    <t>Plan 2023.</t>
  </si>
  <si>
    <t>Rashodi sitni inventar</t>
  </si>
  <si>
    <t>1013A101338</t>
  </si>
  <si>
    <t>Nabav higijenskih potrepština za učenice OŠ kojima je osnivač MŽ</t>
  </si>
  <si>
    <t>Ostale pomoći MZO</t>
  </si>
  <si>
    <t>Izvannastavna aktivnost Mali folklor</t>
  </si>
  <si>
    <t>Aktivnost 1013A101314</t>
  </si>
  <si>
    <t>Aktivnost 10131A101314</t>
  </si>
  <si>
    <t>Projekt Learning from the Extremes</t>
  </si>
  <si>
    <t>Pomoći EU</t>
  </si>
  <si>
    <t>Aktivnost 1013K101301</t>
  </si>
  <si>
    <t>Izmjene i dopune projekta energetske obnove zgrade OŠ Sveta Marija</t>
  </si>
  <si>
    <t>Izvor financiranja 011</t>
  </si>
  <si>
    <t>Dodatna ulaganja na građevinskim objektima</t>
  </si>
  <si>
    <t>Sufinanciranje objekata u odgoju i obrazovanju</t>
  </si>
  <si>
    <t>Usluge tekućeg i investicijskog održavanja</t>
  </si>
  <si>
    <t>Usluge prijevoza</t>
  </si>
  <si>
    <t>Usluge tekućeg i invest.održavanja</t>
  </si>
  <si>
    <t>Aktivnost 1013A1001304</t>
  </si>
  <si>
    <t>Školska natjecanja</t>
  </si>
  <si>
    <t>Prihodi od imovine</t>
  </si>
  <si>
    <t xml:space="preserve">Kamate na depozite </t>
  </si>
  <si>
    <t>Tekući prihodi iz nadležnog proračuna</t>
  </si>
  <si>
    <t>Kapitalni prihodi iz nadležnog proračuna</t>
  </si>
  <si>
    <t>Naknde troškova osobama izvan radnog odnosa</t>
  </si>
  <si>
    <t>Tekući plan za 2023.</t>
  </si>
  <si>
    <t>Rezultat poslovanja</t>
  </si>
  <si>
    <t>Razlika višak/manjak</t>
  </si>
  <si>
    <t>Pomoći iz Eu</t>
  </si>
  <si>
    <t>Kapitalne pomoći iz EU</t>
  </si>
  <si>
    <t>Izvršenje 1.1.-31.12.2022.</t>
  </si>
  <si>
    <t>Izvršenje 1.1.-31.12.2023.</t>
  </si>
  <si>
    <t xml:space="preserve">Izvršenje 1.1.-31.12.2022. </t>
  </si>
  <si>
    <t>Izvorni plan za 2023</t>
  </si>
  <si>
    <t>Izvršenje 1.1.-31 .12. 2022.</t>
  </si>
  <si>
    <t>Izvorni plan za 2023.</t>
  </si>
  <si>
    <t xml:space="preserve">Indeks </t>
  </si>
  <si>
    <t>Tekući plan 2023.</t>
  </si>
  <si>
    <t>Izvorni plan 2023.</t>
  </si>
  <si>
    <t>Indeks</t>
  </si>
  <si>
    <t>izvršenje 1.1.-31.12.2022.</t>
  </si>
  <si>
    <t>Izvršenje 2022</t>
  </si>
  <si>
    <t>Izvorni Plan 2023.</t>
  </si>
  <si>
    <t>5</t>
  </si>
  <si>
    <t>6</t>
  </si>
  <si>
    <t>Aktivnost 1031A101343</t>
  </si>
  <si>
    <t>Izvannastavna aktivnost Građanski odgoj i obrazovanje</t>
  </si>
  <si>
    <t>Ostali nespomenuti rashodi</t>
  </si>
  <si>
    <t>GODIŠNJI IZVJEŠTAJ O IZVRŠENJU FINANCIJSKOG PLANA ZA 2023. GODINU</t>
  </si>
  <si>
    <t>5.025,00</t>
  </si>
  <si>
    <t>31.819,84</t>
  </si>
  <si>
    <t>Tekuće donacije</t>
  </si>
  <si>
    <t>Usluge telefona i pošte,prijevoza</t>
  </si>
  <si>
    <t>Izleti učenika (Romi)</t>
  </si>
  <si>
    <t>Donacje</t>
  </si>
  <si>
    <t>Indeks 4/1x100</t>
  </si>
  <si>
    <t>Indeks 4/3x100</t>
  </si>
  <si>
    <t>indeks 4/3x100</t>
  </si>
  <si>
    <t>Izvršenje1.1.-31.12. 2022.</t>
  </si>
  <si>
    <t>Indeks 4/1*100</t>
  </si>
  <si>
    <t>Indeks 4/3*100</t>
  </si>
  <si>
    <t>114,8</t>
  </si>
  <si>
    <t>99,2</t>
  </si>
  <si>
    <t>111,6</t>
  </si>
  <si>
    <t>172,8</t>
  </si>
  <si>
    <t>98,7</t>
  </si>
  <si>
    <t>108,1</t>
  </si>
  <si>
    <t>99,3</t>
  </si>
  <si>
    <t>22,2</t>
  </si>
  <si>
    <t>99,9</t>
  </si>
  <si>
    <t>22,5</t>
  </si>
  <si>
    <t>104,2</t>
  </si>
  <si>
    <t>69,9</t>
  </si>
  <si>
    <t>98,8</t>
  </si>
  <si>
    <t>74,2</t>
  </si>
  <si>
    <t>88,5</t>
  </si>
  <si>
    <t>75,0</t>
  </si>
  <si>
    <t>90,0</t>
  </si>
  <si>
    <t>102,6</t>
  </si>
  <si>
    <t>69,6</t>
  </si>
  <si>
    <t>15,9</t>
  </si>
  <si>
    <t>103,0</t>
  </si>
  <si>
    <t>248,1</t>
  </si>
  <si>
    <t>0</t>
  </si>
  <si>
    <t>100</t>
  </si>
  <si>
    <t>99,8</t>
  </si>
  <si>
    <t>100,0</t>
  </si>
  <si>
    <t>77,0</t>
  </si>
  <si>
    <t>URBROJ: 2109-44-24-01-1</t>
  </si>
  <si>
    <t xml:space="preserve">KLASA: 400-01/24-01                                                                                                                                                                                                                                                                                                                               RAVNATELJICA: </t>
  </si>
  <si>
    <t>Gorana Šavora Peter, prof.</t>
  </si>
  <si>
    <t>NAPOMENA: Ovaj izvještaj usvojen je na sjednici Školskog odbora Osnovne škole Sveta Marija održanoj 27. ožujka 2024. godine.</t>
  </si>
  <si>
    <t xml:space="preserve"> GODIŠNJI IZVJEŠTAJ O IZVRŠENJU FINANCIJSKOG PLANA 
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</si>
</sst>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0" fillId="0" borderId="3" xfId="0" applyBorder="1"/>
    <xf numFmtId="0" fontId="3" fillId="2" borderId="3" xfId="0" applyNumberFormat="1" applyFont="1" applyFill="1" applyBorder="1" applyAlignment="1" applyProtection="1">
      <alignment horizontal="left" vertical="center" wrapText="1"/>
    </xf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1" fillId="0" borderId="0" xfId="0" applyFont="1"/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0" fillId="0" borderId="4" xfId="0" applyBorder="1"/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0" fillId="0" borderId="0" xfId="0" applyFont="1"/>
    <xf numFmtId="0" fontId="9" fillId="2" borderId="3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20" fillId="0" borderId="3" xfId="0" applyFont="1" applyBorder="1"/>
    <xf numFmtId="0" fontId="20" fillId="0" borderId="0" xfId="0" applyFont="1"/>
    <xf numFmtId="0" fontId="9" fillId="2" borderId="3" xfId="0" quotePrefix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6" fillId="4" borderId="4" xfId="0" applyNumberFormat="1" applyFont="1" applyFill="1" applyBorder="1" applyAlignment="1" applyProtection="1">
      <alignment horizontal="center" vertical="center" wrapText="1"/>
    </xf>
    <xf numFmtId="4" fontId="17" fillId="2" borderId="4" xfId="0" applyNumberFormat="1" applyFont="1" applyFill="1" applyBorder="1" applyAlignment="1">
      <alignment horizontal="right"/>
    </xf>
    <xf numFmtId="4" fontId="0" fillId="0" borderId="0" xfId="0" applyNumberFormat="1"/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17" fillId="2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9" fillId="3" borderId="2" xfId="0" applyNumberFormat="1" applyFont="1" applyFill="1" applyBorder="1" applyAlignment="1" applyProtection="1">
      <alignment vertical="center"/>
    </xf>
    <xf numFmtId="4" fontId="9" fillId="0" borderId="2" xfId="0" applyNumberFormat="1" applyFont="1" applyFill="1" applyBorder="1" applyAlignment="1" applyProtection="1">
      <alignment vertical="center"/>
    </xf>
    <xf numFmtId="4" fontId="9" fillId="0" borderId="2" xfId="0" applyNumberFormat="1" applyFont="1" applyFill="1" applyBorder="1" applyAlignment="1" applyProtection="1">
      <alignment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4" fontId="23" fillId="2" borderId="4" xfId="0" applyNumberFormat="1" applyFont="1" applyFill="1" applyBorder="1" applyAlignment="1">
      <alignment horizontal="right"/>
    </xf>
    <xf numFmtId="4" fontId="23" fillId="2" borderId="3" xfId="0" applyNumberFormat="1" applyFont="1" applyFill="1" applyBorder="1" applyAlignment="1">
      <alignment horizontal="right"/>
    </xf>
    <xf numFmtId="0" fontId="24" fillId="0" borderId="0" xfId="0" applyFont="1"/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4" fontId="6" fillId="5" borderId="4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0" fontId="0" fillId="5" borderId="0" xfId="0" applyFill="1"/>
    <xf numFmtId="0" fontId="11" fillId="5" borderId="4" xfId="0" applyNumberFormat="1" applyFont="1" applyFill="1" applyBorder="1" applyAlignment="1" applyProtection="1">
      <alignment horizontal="left" vertical="center" wrapText="1"/>
    </xf>
    <xf numFmtId="4" fontId="9" fillId="5" borderId="4" xfId="0" applyNumberFormat="1" applyFont="1" applyFill="1" applyBorder="1" applyAlignment="1">
      <alignment horizontal="right"/>
    </xf>
    <xf numFmtId="4" fontId="9" fillId="5" borderId="3" xfId="0" applyNumberFormat="1" applyFont="1" applyFill="1" applyBorder="1" applyAlignment="1">
      <alignment horizontal="right"/>
    </xf>
    <xf numFmtId="0" fontId="26" fillId="5" borderId="0" xfId="0" applyFont="1" applyFill="1"/>
    <xf numFmtId="4" fontId="3" fillId="5" borderId="4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18" fillId="5" borderId="4" xfId="0" applyNumberFormat="1" applyFont="1" applyFill="1" applyBorder="1" applyAlignment="1" applyProtection="1">
      <alignment horizontal="left" vertical="center" wrapText="1"/>
    </xf>
    <xf numFmtId="0" fontId="1" fillId="5" borderId="0" xfId="0" applyFont="1" applyFill="1"/>
    <xf numFmtId="0" fontId="0" fillId="5" borderId="0" xfId="0" applyFont="1" applyFill="1"/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49" fontId="6" fillId="4" borderId="3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>
      <alignment horizontal="right"/>
    </xf>
    <xf numFmtId="49" fontId="23" fillId="2" borderId="3" xfId="0" applyNumberFormat="1" applyFont="1" applyFill="1" applyBorder="1" applyAlignment="1">
      <alignment horizontal="right"/>
    </xf>
    <xf numFmtId="49" fontId="6" fillId="2" borderId="3" xfId="0" applyNumberFormat="1" applyFont="1" applyFill="1" applyBorder="1" applyAlignment="1">
      <alignment horizontal="right"/>
    </xf>
    <xf numFmtId="49" fontId="3" fillId="5" borderId="3" xfId="0" applyNumberFormat="1" applyFont="1" applyFill="1" applyBorder="1" applyAlignment="1">
      <alignment horizontal="right"/>
    </xf>
    <xf numFmtId="49" fontId="6" fillId="5" borderId="3" xfId="0" applyNumberFormat="1" applyFont="1" applyFill="1" applyBorder="1" applyAlignment="1">
      <alignment horizontal="right"/>
    </xf>
    <xf numFmtId="49" fontId="9" fillId="5" borderId="3" xfId="0" applyNumberFormat="1" applyFont="1" applyFill="1" applyBorder="1" applyAlignment="1">
      <alignment horizontal="right"/>
    </xf>
    <xf numFmtId="49" fontId="0" fillId="0" borderId="0" xfId="0" applyNumberFormat="1"/>
    <xf numFmtId="49" fontId="23" fillId="2" borderId="3" xfId="0" applyNumberFormat="1" applyFont="1" applyFill="1" applyBorder="1" applyAlignment="1" applyProtection="1">
      <alignment horizontal="right" wrapText="1"/>
    </xf>
    <xf numFmtId="49" fontId="3" fillId="2" borderId="3" xfId="0" applyNumberFormat="1" applyFont="1" applyFill="1" applyBorder="1" applyAlignment="1" applyProtection="1">
      <alignment horizontal="right" wrapText="1"/>
    </xf>
    <xf numFmtId="49" fontId="6" fillId="2" borderId="3" xfId="0" applyNumberFormat="1" applyFont="1" applyFill="1" applyBorder="1" applyAlignment="1" applyProtection="1">
      <alignment horizontal="right" wrapText="1"/>
    </xf>
    <xf numFmtId="49" fontId="3" fillId="5" borderId="3" xfId="0" applyNumberFormat="1" applyFont="1" applyFill="1" applyBorder="1" applyAlignment="1" applyProtection="1">
      <alignment horizontal="right" wrapText="1"/>
    </xf>
    <xf numFmtId="49" fontId="6" fillId="5" borderId="3" xfId="0" applyNumberFormat="1" applyFont="1" applyFill="1" applyBorder="1" applyAlignment="1" applyProtection="1">
      <alignment horizontal="right" wrapText="1"/>
    </xf>
    <xf numFmtId="49" fontId="6" fillId="4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9" fillId="5" borderId="3" xfId="0" applyNumberFormat="1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right" vertical="center" wrapText="1"/>
    </xf>
    <xf numFmtId="4" fontId="6" fillId="3" borderId="2" xfId="0" applyNumberFormat="1" applyFont="1" applyFill="1" applyBorder="1" applyAlignment="1" applyProtection="1">
      <alignment horizontal="righ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2" xfId="0" quotePrefix="1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vertical="center" wrapText="1"/>
    </xf>
    <xf numFmtId="4" fontId="3" fillId="2" borderId="0" xfId="0" applyNumberFormat="1" applyFont="1" applyFill="1" applyBorder="1" applyAlignment="1">
      <alignment horizontal="right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11" fillId="5" borderId="3" xfId="0" quotePrefix="1" applyFont="1" applyFill="1" applyBorder="1" applyAlignment="1">
      <alignment horizontal="left" vertical="center"/>
    </xf>
    <xf numFmtId="0" fontId="19" fillId="5" borderId="3" xfId="0" quotePrefix="1" applyFont="1" applyFill="1" applyBorder="1" applyAlignment="1">
      <alignment horizontal="left" vertical="center"/>
    </xf>
    <xf numFmtId="0" fontId="19" fillId="5" borderId="3" xfId="0" quotePrefix="1" applyFont="1" applyFill="1" applyBorder="1" applyAlignment="1">
      <alignment horizontal="left" vertical="center" wrapText="1"/>
    </xf>
    <xf numFmtId="0" fontId="9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right"/>
    </xf>
    <xf numFmtId="164" fontId="6" fillId="5" borderId="3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6" fillId="4" borderId="3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9" fillId="5" borderId="3" xfId="0" applyNumberFormat="1" applyFont="1" applyFill="1" applyBorder="1" applyAlignment="1" applyProtection="1">
      <alignment horizontal="left" vertical="center" wrapText="1"/>
    </xf>
    <xf numFmtId="0" fontId="0" fillId="5" borderId="3" xfId="0" applyFill="1" applyBorder="1" applyAlignment="1">
      <alignment wrapText="1"/>
    </xf>
    <xf numFmtId="0" fontId="21" fillId="5" borderId="3" xfId="0" applyFont="1" applyFill="1" applyBorder="1"/>
    <xf numFmtId="4" fontId="17" fillId="5" borderId="4" xfId="0" applyNumberFormat="1" applyFont="1" applyFill="1" applyBorder="1" applyAlignment="1">
      <alignment horizontal="right"/>
    </xf>
    <xf numFmtId="4" fontId="17" fillId="5" borderId="3" xfId="0" applyNumberFormat="1" applyFont="1" applyFill="1" applyBorder="1" applyAlignment="1">
      <alignment horizontal="right"/>
    </xf>
    <xf numFmtId="0" fontId="20" fillId="5" borderId="0" xfId="0" applyFont="1" applyFill="1"/>
    <xf numFmtId="0" fontId="20" fillId="5" borderId="3" xfId="0" applyFont="1" applyFill="1" applyBorder="1" applyAlignment="1">
      <alignment wrapText="1"/>
    </xf>
    <xf numFmtId="0" fontId="9" fillId="5" borderId="3" xfId="0" quotePrefix="1" applyFont="1" applyFill="1" applyBorder="1" applyAlignment="1">
      <alignment horizontal="left" vertical="center" wrapText="1"/>
    </xf>
    <xf numFmtId="0" fontId="11" fillId="5" borderId="3" xfId="0" quotePrefix="1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/>
    </xf>
    <xf numFmtId="0" fontId="11" fillId="5" borderId="3" xfId="0" applyNumberFormat="1" applyFont="1" applyFill="1" applyBorder="1" applyAlignment="1" applyProtection="1">
      <alignment horizontal="left" vertical="center"/>
    </xf>
    <xf numFmtId="0" fontId="11" fillId="5" borderId="3" xfId="0" applyNumberFormat="1" applyFont="1" applyFill="1" applyBorder="1" applyAlignment="1" applyProtection="1">
      <alignment vertical="center" wrapText="1"/>
    </xf>
    <xf numFmtId="4" fontId="11" fillId="5" borderId="4" xfId="0" applyNumberFormat="1" applyFont="1" applyFill="1" applyBorder="1" applyAlignment="1">
      <alignment horizontal="right"/>
    </xf>
    <xf numFmtId="4" fontId="11" fillId="5" borderId="3" xfId="0" applyNumberFormat="1" applyFont="1" applyFill="1" applyBorder="1" applyAlignment="1">
      <alignment horizontal="right"/>
    </xf>
    <xf numFmtId="0" fontId="6" fillId="0" borderId="3" xfId="0" quotePrefix="1" applyNumberFormat="1" applyFont="1" applyFill="1" applyBorder="1" applyAlignment="1" applyProtection="1">
      <alignment horizontal="center"/>
    </xf>
    <xf numFmtId="4" fontId="11" fillId="3" borderId="3" xfId="0" applyNumberFormat="1" applyFont="1" applyFill="1" applyBorder="1" applyAlignment="1" applyProtection="1">
      <alignment vertical="center"/>
    </xf>
    <xf numFmtId="4" fontId="0" fillId="0" borderId="3" xfId="0" applyNumberFormat="1" applyBorder="1"/>
    <xf numFmtId="4" fontId="9" fillId="0" borderId="3" xfId="0" applyNumberFormat="1" applyFont="1" applyFill="1" applyBorder="1" applyAlignment="1" applyProtection="1">
      <alignment vertical="center"/>
    </xf>
    <xf numFmtId="4" fontId="1" fillId="3" borderId="3" xfId="0" applyNumberFormat="1" applyFont="1" applyFill="1" applyBorder="1"/>
    <xf numFmtId="4" fontId="11" fillId="3" borderId="3" xfId="0" applyNumberFormat="1" applyFont="1" applyFill="1" applyBorder="1" applyAlignment="1" applyProtection="1">
      <alignment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Alignment="1">
      <alignment vertical="center"/>
    </xf>
    <xf numFmtId="0" fontId="17" fillId="2" borderId="1" xfId="0" applyNumberFormat="1" applyFont="1" applyFill="1" applyBorder="1" applyAlignment="1" applyProtection="1">
      <alignment vertical="center"/>
    </xf>
    <xf numFmtId="0" fontId="17" fillId="2" borderId="2" xfId="0" applyNumberFormat="1" applyFont="1" applyFill="1" applyBorder="1" applyAlignment="1" applyProtection="1">
      <alignment horizontal="left" vertical="center"/>
    </xf>
    <xf numFmtId="0" fontId="17" fillId="2" borderId="4" xfId="0" applyNumberFormat="1" applyFont="1" applyFill="1" applyBorder="1" applyAlignment="1" applyProtection="1">
      <alignment horizontal="left" vertical="center"/>
    </xf>
    <xf numFmtId="0" fontId="17" fillId="5" borderId="1" xfId="0" applyNumberFormat="1" applyFont="1" applyFill="1" applyBorder="1" applyAlignment="1" applyProtection="1">
      <alignment vertical="center"/>
    </xf>
    <xf numFmtId="0" fontId="17" fillId="5" borderId="2" xfId="0" applyNumberFormat="1" applyFont="1" applyFill="1" applyBorder="1" applyAlignment="1" applyProtection="1">
      <alignment horizontal="left" vertical="center"/>
    </xf>
    <xf numFmtId="0" fontId="17" fillId="5" borderId="4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2" xfId="0" applyNumberFormat="1" applyFont="1" applyFill="1" applyBorder="1" applyAlignment="1" applyProtection="1">
      <alignment horizontal="left" vertical="center" wrapText="1"/>
    </xf>
    <xf numFmtId="0" fontId="17" fillId="5" borderId="4" xfId="0" applyNumberFormat="1" applyFont="1" applyFill="1" applyBorder="1" applyAlignment="1" applyProtection="1">
      <alignment horizontal="left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11" fillId="5" borderId="1" xfId="0" applyNumberFormat="1" applyFont="1" applyFill="1" applyBorder="1" applyAlignment="1" applyProtection="1">
      <alignment horizontal="left" vertical="center" wrapText="1"/>
    </xf>
    <xf numFmtId="0" fontId="11" fillId="5" borderId="2" xfId="0" applyNumberFormat="1" applyFont="1" applyFill="1" applyBorder="1" applyAlignment="1" applyProtection="1">
      <alignment horizontal="left" vertical="center" wrapText="1"/>
    </xf>
    <xf numFmtId="0" fontId="11" fillId="5" borderId="4" xfId="0" applyNumberFormat="1" applyFont="1" applyFill="1" applyBorder="1" applyAlignment="1" applyProtection="1">
      <alignment horizontal="left" vertical="center" wrapText="1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18" fillId="5" borderId="2" xfId="0" applyNumberFormat="1" applyFont="1" applyFill="1" applyBorder="1" applyAlignment="1" applyProtection="1">
      <alignment horizontal="left" vertical="center" wrapText="1"/>
    </xf>
    <xf numFmtId="0" fontId="18" fillId="5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22" fillId="2" borderId="1" xfId="0" applyNumberFormat="1" applyFont="1" applyFill="1" applyBorder="1" applyAlignment="1" applyProtection="1">
      <alignment horizontal="left" vertical="center" wrapText="1"/>
    </xf>
    <xf numFmtId="0" fontId="22" fillId="2" borderId="2" xfId="0" applyNumberFormat="1" applyFont="1" applyFill="1" applyBorder="1" applyAlignment="1" applyProtection="1">
      <alignment horizontal="left" vertical="center" wrapText="1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25" fillId="2" borderId="1" xfId="0" applyNumberFormat="1" applyFont="1" applyFill="1" applyBorder="1" applyAlignment="1" applyProtection="1">
      <alignment horizontal="left" vertical="center" wrapText="1"/>
    </xf>
    <xf numFmtId="0" fontId="25" fillId="2" borderId="2" xfId="0" applyNumberFormat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98" zoomScaleNormal="98" workbookViewId="0">
      <selection activeCell="A5" sqref="A5:K5"/>
    </sheetView>
  </sheetViews>
  <sheetFormatPr defaultRowHeight="15" x14ac:dyDescent="0.25"/>
  <cols>
    <col min="5" max="6" width="25.28515625" customWidth="1"/>
    <col min="7" max="7" width="19.28515625" customWidth="1"/>
    <col min="8" max="8" width="20.85546875" customWidth="1"/>
    <col min="9" max="11" width="25.28515625" customWidth="1"/>
  </cols>
  <sheetData>
    <row r="1" spans="1:11" ht="42" customHeight="1" x14ac:dyDescent="0.25">
      <c r="A1" s="254" t="s">
        <v>217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18" customHeight="1" x14ac:dyDescent="0.25">
      <c r="A2" s="315"/>
      <c r="B2" s="5"/>
      <c r="C2" s="5"/>
      <c r="D2" s="5"/>
      <c r="E2" s="5"/>
      <c r="F2" s="30"/>
      <c r="G2" s="5" t="s">
        <v>167</v>
      </c>
      <c r="H2" s="30" t="s">
        <v>168</v>
      </c>
      <c r="I2" s="5">
        <v>50221</v>
      </c>
      <c r="J2" s="30"/>
      <c r="K2" s="5"/>
    </row>
    <row r="3" spans="1:11" ht="15.75" x14ac:dyDescent="0.25">
      <c r="A3" s="254" t="s">
        <v>36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1" ht="18" x14ac:dyDescent="0.25">
      <c r="A4" s="5"/>
      <c r="B4" s="5"/>
      <c r="C4" s="5"/>
      <c r="D4" s="5"/>
      <c r="E4" s="5"/>
      <c r="F4" s="30"/>
      <c r="G4" s="5"/>
      <c r="H4" s="30"/>
      <c r="I4" s="5"/>
      <c r="J4" s="30"/>
      <c r="K4" s="5"/>
    </row>
    <row r="5" spans="1:11" ht="18" customHeight="1" x14ac:dyDescent="0.25">
      <c r="A5" s="254" t="s">
        <v>46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</row>
    <row r="6" spans="1:11" ht="18" x14ac:dyDescent="0.25">
      <c r="A6" s="1"/>
      <c r="B6" s="2"/>
      <c r="C6" s="2"/>
      <c r="D6" s="2"/>
      <c r="E6" s="7"/>
      <c r="F6" s="7"/>
      <c r="G6" s="8"/>
      <c r="H6" s="8"/>
      <c r="I6" s="8"/>
      <c r="J6" s="8"/>
      <c r="K6" s="8"/>
    </row>
    <row r="7" spans="1:11" x14ac:dyDescent="0.25">
      <c r="A7" s="36"/>
      <c r="B7" s="37"/>
      <c r="C7" s="37"/>
      <c r="D7" s="38"/>
      <c r="E7" s="39"/>
      <c r="F7" s="39" t="s">
        <v>201</v>
      </c>
      <c r="G7" s="4" t="s">
        <v>202</v>
      </c>
      <c r="H7" s="4" t="s">
        <v>194</v>
      </c>
      <c r="I7" s="4" t="s">
        <v>200</v>
      </c>
      <c r="J7" s="4" t="s">
        <v>228</v>
      </c>
      <c r="K7" s="4" t="s">
        <v>229</v>
      </c>
    </row>
    <row r="8" spans="1:11" x14ac:dyDescent="0.25">
      <c r="A8" s="36"/>
      <c r="B8" s="37"/>
      <c r="C8" s="37"/>
      <c r="D8" s="38"/>
      <c r="E8" s="39"/>
      <c r="F8" s="225">
        <v>1</v>
      </c>
      <c r="G8" s="4">
        <v>2</v>
      </c>
      <c r="H8" s="4">
        <v>3</v>
      </c>
      <c r="I8" s="4">
        <v>4</v>
      </c>
      <c r="J8" s="4">
        <v>5</v>
      </c>
      <c r="K8" s="4">
        <v>6</v>
      </c>
    </row>
    <row r="9" spans="1:11" x14ac:dyDescent="0.25">
      <c r="A9" s="271" t="s">
        <v>0</v>
      </c>
      <c r="B9" s="268"/>
      <c r="C9" s="268"/>
      <c r="D9" s="268"/>
      <c r="E9" s="272"/>
      <c r="F9" s="226">
        <v>587830.05000000005</v>
      </c>
      <c r="G9" s="115">
        <v>578945.56000000006</v>
      </c>
      <c r="H9" s="115">
        <v>662366.69999999995</v>
      </c>
      <c r="I9" s="115">
        <v>657115.01</v>
      </c>
      <c r="J9" s="115">
        <v>111.77</v>
      </c>
      <c r="K9" s="115">
        <v>99.21</v>
      </c>
    </row>
    <row r="10" spans="1:11" x14ac:dyDescent="0.25">
      <c r="A10" s="264" t="s">
        <v>1</v>
      </c>
      <c r="B10" s="257"/>
      <c r="C10" s="257"/>
      <c r="D10" s="257"/>
      <c r="E10" s="270"/>
      <c r="F10" s="227">
        <v>587830.05000000005</v>
      </c>
      <c r="G10" s="116">
        <v>578945.56000000006</v>
      </c>
      <c r="H10" s="120">
        <v>662366.69999999995</v>
      </c>
      <c r="I10" s="116">
        <v>657115.01</v>
      </c>
      <c r="J10" s="116">
        <v>111.77</v>
      </c>
      <c r="K10" s="116">
        <v>99.21</v>
      </c>
    </row>
    <row r="11" spans="1:11" x14ac:dyDescent="0.25">
      <c r="A11" s="273" t="s">
        <v>2</v>
      </c>
      <c r="B11" s="270"/>
      <c r="C11" s="270"/>
      <c r="D11" s="270"/>
      <c r="E11" s="270"/>
      <c r="F11" s="228">
        <v>0</v>
      </c>
      <c r="G11" s="116"/>
      <c r="H11" s="116"/>
      <c r="I11" s="116"/>
      <c r="J11" s="116"/>
      <c r="K11" s="116"/>
    </row>
    <row r="12" spans="1:11" x14ac:dyDescent="0.25">
      <c r="A12" s="42" t="s">
        <v>3</v>
      </c>
      <c r="B12" s="43"/>
      <c r="C12" s="43"/>
      <c r="D12" s="43"/>
      <c r="E12" s="43"/>
      <c r="F12" s="229">
        <f>SUM(F13:F14)</f>
        <v>582078.57000000007</v>
      </c>
      <c r="G12" s="115">
        <v>578945.56000000006</v>
      </c>
      <c r="H12" s="119">
        <v>663693.92000000004</v>
      </c>
      <c r="I12" s="115">
        <f>SUM(I13:I14)</f>
        <v>656393.28</v>
      </c>
      <c r="J12" s="115">
        <v>112.77</v>
      </c>
      <c r="K12" s="115">
        <v>98.99</v>
      </c>
    </row>
    <row r="13" spans="1:11" x14ac:dyDescent="0.25">
      <c r="A13" s="256" t="s">
        <v>4</v>
      </c>
      <c r="B13" s="257"/>
      <c r="C13" s="257"/>
      <c r="D13" s="257"/>
      <c r="E13" s="257"/>
      <c r="F13" s="227">
        <v>580300.4</v>
      </c>
      <c r="G13" s="116">
        <v>573020.81999999995</v>
      </c>
      <c r="H13" s="121">
        <v>648746.92000000004</v>
      </c>
      <c r="I13" s="116">
        <v>641522.81000000006</v>
      </c>
      <c r="J13" s="116">
        <v>110.55</v>
      </c>
      <c r="K13" s="73">
        <v>98.89</v>
      </c>
    </row>
    <row r="14" spans="1:11" x14ac:dyDescent="0.25">
      <c r="A14" s="269" t="s">
        <v>5</v>
      </c>
      <c r="B14" s="270"/>
      <c r="C14" s="270"/>
      <c r="D14" s="270"/>
      <c r="E14" s="270"/>
      <c r="F14" s="227">
        <v>1778.17</v>
      </c>
      <c r="G14" s="117">
        <v>5524.75</v>
      </c>
      <c r="H14" s="120">
        <v>14947</v>
      </c>
      <c r="I14" s="117">
        <v>14870.47</v>
      </c>
      <c r="J14" s="117">
        <v>836.28</v>
      </c>
      <c r="K14" s="117">
        <v>99.49</v>
      </c>
    </row>
    <row r="15" spans="1:11" x14ac:dyDescent="0.25">
      <c r="A15" s="267" t="s">
        <v>6</v>
      </c>
      <c r="B15" s="268"/>
      <c r="C15" s="268"/>
      <c r="D15" s="268"/>
      <c r="E15" s="268"/>
      <c r="F15" s="230">
        <f>F9-F12</f>
        <v>5751.4799999999814</v>
      </c>
      <c r="G15" s="115">
        <v>0</v>
      </c>
      <c r="H15" s="115">
        <v>-1327.22</v>
      </c>
      <c r="I15" s="115">
        <v>721.73</v>
      </c>
      <c r="J15" s="115">
        <v>12.5</v>
      </c>
      <c r="K15" s="118">
        <v>-54.37</v>
      </c>
    </row>
    <row r="16" spans="1:11" ht="18" x14ac:dyDescent="0.25">
      <c r="A16" s="5"/>
      <c r="B16" s="9"/>
      <c r="C16" s="9"/>
      <c r="D16" s="9"/>
      <c r="E16" s="9"/>
      <c r="F16" s="28"/>
      <c r="G16" s="9"/>
      <c r="H16" s="28"/>
      <c r="I16" s="9"/>
      <c r="J16" s="28"/>
      <c r="K16" s="3"/>
    </row>
    <row r="17" spans="1:11" ht="18" customHeight="1" x14ac:dyDescent="0.25">
      <c r="A17" s="254" t="s">
        <v>47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55"/>
    </row>
    <row r="18" spans="1:11" ht="18" x14ac:dyDescent="0.25">
      <c r="A18" s="30"/>
      <c r="B18" s="28"/>
      <c r="C18" s="28"/>
      <c r="D18" s="28"/>
      <c r="E18" s="28"/>
      <c r="F18" s="28"/>
      <c r="G18" s="28"/>
      <c r="H18" s="28"/>
      <c r="I18" s="28"/>
      <c r="J18" s="28"/>
      <c r="K18" s="29"/>
    </row>
    <row r="19" spans="1:11" x14ac:dyDescent="0.25">
      <c r="A19" s="36"/>
      <c r="B19" s="37"/>
      <c r="C19" s="37"/>
      <c r="D19" s="38"/>
      <c r="E19" s="39"/>
      <c r="F19" s="39"/>
      <c r="G19" s="4"/>
      <c r="H19" s="4"/>
      <c r="I19" s="4"/>
      <c r="J19" s="4"/>
      <c r="K19" s="4"/>
    </row>
    <row r="20" spans="1:11" ht="15.75" customHeight="1" x14ac:dyDescent="0.25">
      <c r="A20" s="264" t="s">
        <v>8</v>
      </c>
      <c r="B20" s="265"/>
      <c r="C20" s="265"/>
      <c r="D20" s="265"/>
      <c r="E20" s="266"/>
      <c r="F20" s="105"/>
      <c r="G20" s="41"/>
      <c r="H20" s="41"/>
      <c r="I20" s="41"/>
      <c r="J20" s="41"/>
      <c r="K20" s="41"/>
    </row>
    <row r="21" spans="1:11" x14ac:dyDescent="0.25">
      <c r="A21" s="264" t="s">
        <v>9</v>
      </c>
      <c r="B21" s="257"/>
      <c r="C21" s="257"/>
      <c r="D21" s="257"/>
      <c r="E21" s="257"/>
      <c r="F21" s="103"/>
      <c r="G21" s="41"/>
      <c r="H21" s="41"/>
      <c r="I21" s="41"/>
      <c r="J21" s="41"/>
      <c r="K21" s="41"/>
    </row>
    <row r="22" spans="1:11" x14ac:dyDescent="0.25">
      <c r="A22" s="267" t="s">
        <v>10</v>
      </c>
      <c r="B22" s="268"/>
      <c r="C22" s="268"/>
      <c r="D22" s="268"/>
      <c r="E22" s="268"/>
      <c r="F22" s="104"/>
      <c r="G22" s="40"/>
      <c r="H22" s="40"/>
      <c r="I22" s="40"/>
      <c r="J22" s="40"/>
      <c r="K22" s="40"/>
    </row>
    <row r="23" spans="1:11" ht="18" x14ac:dyDescent="0.25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9"/>
    </row>
    <row r="24" spans="1:11" ht="18" customHeight="1" x14ac:dyDescent="0.25">
      <c r="A24" s="254" t="s">
        <v>58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</row>
    <row r="25" spans="1:11" ht="18" x14ac:dyDescent="0.25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9"/>
    </row>
    <row r="26" spans="1:11" ht="25.5" x14ac:dyDescent="0.25">
      <c r="A26" s="36"/>
      <c r="B26" s="37"/>
      <c r="C26" s="37"/>
      <c r="D26" s="38"/>
      <c r="E26" s="39"/>
      <c r="F26" s="39" t="s">
        <v>203</v>
      </c>
      <c r="G26" s="4" t="s">
        <v>204</v>
      </c>
      <c r="H26" s="4" t="s">
        <v>194</v>
      </c>
      <c r="I26" s="4" t="s">
        <v>200</v>
      </c>
      <c r="J26" s="4" t="s">
        <v>205</v>
      </c>
      <c r="K26" s="4"/>
    </row>
    <row r="27" spans="1:11" x14ac:dyDescent="0.25">
      <c r="A27" s="36"/>
      <c r="B27" s="37"/>
      <c r="C27" s="37"/>
      <c r="D27" s="38"/>
      <c r="E27" s="39"/>
      <c r="F27" s="192">
        <v>1</v>
      </c>
      <c r="G27" s="191">
        <v>2</v>
      </c>
      <c r="H27" s="191">
        <v>3</v>
      </c>
      <c r="I27" s="191">
        <v>4</v>
      </c>
      <c r="J27" s="191">
        <v>5</v>
      </c>
      <c r="K27" s="191">
        <v>6</v>
      </c>
    </row>
    <row r="28" spans="1:11" x14ac:dyDescent="0.25">
      <c r="A28" s="258" t="s">
        <v>48</v>
      </c>
      <c r="B28" s="259"/>
      <c r="C28" s="259"/>
      <c r="D28" s="259"/>
      <c r="E28" s="260"/>
      <c r="F28" s="189">
        <v>8408.33</v>
      </c>
      <c r="G28" s="130">
        <v>14159.81</v>
      </c>
      <c r="H28" s="130">
        <v>14125.25</v>
      </c>
      <c r="I28" s="130">
        <v>14425.22</v>
      </c>
      <c r="J28" s="130">
        <v>171.59</v>
      </c>
      <c r="K28" s="130">
        <v>171.59</v>
      </c>
    </row>
    <row r="29" spans="1:11" ht="30" customHeight="1" x14ac:dyDescent="0.25">
      <c r="A29" s="261" t="s">
        <v>7</v>
      </c>
      <c r="B29" s="262"/>
      <c r="C29" s="262"/>
      <c r="D29" s="262"/>
      <c r="E29" s="263"/>
      <c r="F29" s="190">
        <v>5751.48</v>
      </c>
      <c r="G29" s="131"/>
      <c r="H29" s="131">
        <v>-1327.22</v>
      </c>
      <c r="I29" s="131">
        <v>721.73</v>
      </c>
      <c r="J29" s="131">
        <v>12.55</v>
      </c>
      <c r="K29" s="131">
        <v>12.55</v>
      </c>
    </row>
    <row r="32" spans="1:11" x14ac:dyDescent="0.25">
      <c r="A32" s="256" t="s">
        <v>11</v>
      </c>
      <c r="B32" s="257"/>
      <c r="C32" s="257"/>
      <c r="D32" s="257"/>
      <c r="E32" s="257"/>
      <c r="F32" s="103"/>
      <c r="G32" s="41">
        <v>0</v>
      </c>
      <c r="H32" s="41"/>
      <c r="I32" s="41">
        <v>0</v>
      </c>
      <c r="J32" s="41"/>
      <c r="K32" s="41">
        <v>0</v>
      </c>
    </row>
    <row r="33" spans="1:11" ht="11.25" customHeight="1" x14ac:dyDescent="0.25">
      <c r="A33" s="22"/>
      <c r="B33" s="23"/>
      <c r="C33" s="23"/>
      <c r="D33" s="23"/>
      <c r="E33" s="23"/>
      <c r="F33" s="23"/>
      <c r="G33" s="24"/>
      <c r="H33" s="24"/>
      <c r="I33" s="24"/>
      <c r="J33" s="24"/>
      <c r="K33" s="24"/>
    </row>
    <row r="34" spans="1:11" ht="14.25" customHeight="1" x14ac:dyDescent="0.25">
      <c r="A34" s="316" t="s">
        <v>258</v>
      </c>
      <c r="B34" s="253"/>
      <c r="C34" s="253"/>
      <c r="D34" s="253"/>
      <c r="E34" s="253"/>
      <c r="F34" s="253"/>
      <c r="G34" s="253"/>
      <c r="H34" s="253"/>
      <c r="I34" s="253"/>
      <c r="J34" s="253"/>
      <c r="K34" s="253"/>
    </row>
    <row r="35" spans="1:11" ht="15" customHeight="1" x14ac:dyDescent="0.25">
      <c r="A35" t="s">
        <v>257</v>
      </c>
      <c r="J35" t="s">
        <v>259</v>
      </c>
    </row>
    <row r="36" spans="1:11" x14ac:dyDescent="0.25">
      <c r="A36" s="252"/>
      <c r="B36" s="253"/>
      <c r="C36" s="253"/>
      <c r="D36" s="253"/>
      <c r="E36" s="253"/>
      <c r="F36" s="253"/>
      <c r="G36" s="253"/>
      <c r="H36" s="253"/>
      <c r="I36" s="253"/>
      <c r="J36" s="253"/>
      <c r="K36" s="253"/>
    </row>
    <row r="37" spans="1:11" ht="8.25" customHeight="1" x14ac:dyDescent="0.25"/>
    <row r="38" spans="1:11" ht="29.25" customHeight="1" x14ac:dyDescent="0.25">
      <c r="A38" s="316" t="s">
        <v>260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</row>
  </sheetData>
  <mergeCells count="20">
    <mergeCell ref="A13:E13"/>
    <mergeCell ref="A5:K5"/>
    <mergeCell ref="A17:K17"/>
    <mergeCell ref="A1:K1"/>
    <mergeCell ref="A3:K3"/>
    <mergeCell ref="A9:E9"/>
    <mergeCell ref="A10:E10"/>
    <mergeCell ref="A11:E11"/>
    <mergeCell ref="A20:E20"/>
    <mergeCell ref="A21:E21"/>
    <mergeCell ref="A22:E22"/>
    <mergeCell ref="A14:E14"/>
    <mergeCell ref="A15:E15"/>
    <mergeCell ref="A38:K38"/>
    <mergeCell ref="A24:K24"/>
    <mergeCell ref="A34:K34"/>
    <mergeCell ref="A32:E32"/>
    <mergeCell ref="A36:K36"/>
    <mergeCell ref="A28:E28"/>
    <mergeCell ref="A29:E29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1"/>
  <sheetViews>
    <sheetView zoomScale="124" zoomScaleNormal="124" workbookViewId="0">
      <selection activeCell="E2" sqref="E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7" width="25.28515625" style="112" customWidth="1"/>
    <col min="8" max="10" width="25.28515625" style="210" customWidth="1"/>
  </cols>
  <sheetData>
    <row r="1" spans="1:10" ht="42" customHeight="1" x14ac:dyDescent="0.25">
      <c r="A1" s="254" t="s">
        <v>217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0" ht="18" customHeight="1" x14ac:dyDescent="0.25">
      <c r="A2" s="5"/>
      <c r="B2" s="5"/>
      <c r="C2" s="5"/>
      <c r="D2" s="5"/>
      <c r="E2" s="109"/>
      <c r="F2" s="109"/>
      <c r="G2" s="109"/>
      <c r="H2" s="205"/>
      <c r="I2" s="205"/>
      <c r="J2" s="205"/>
    </row>
    <row r="3" spans="1:10" ht="15.75" x14ac:dyDescent="0.25">
      <c r="A3" s="254" t="s">
        <v>36</v>
      </c>
      <c r="B3" s="254"/>
      <c r="C3" s="254"/>
      <c r="D3" s="254"/>
      <c r="E3" s="254"/>
      <c r="F3" s="254"/>
      <c r="G3" s="254"/>
      <c r="H3" s="275"/>
      <c r="I3" s="275"/>
      <c r="J3" s="275"/>
    </row>
    <row r="4" spans="1:10" ht="18" x14ac:dyDescent="0.25">
      <c r="A4" s="5"/>
      <c r="B4" s="5"/>
      <c r="C4" s="5"/>
      <c r="D4" s="5"/>
      <c r="E4" s="109"/>
      <c r="F4" s="109"/>
      <c r="G4" s="109"/>
      <c r="H4" s="206"/>
      <c r="I4" s="206"/>
      <c r="J4" s="206"/>
    </row>
    <row r="5" spans="1:10" ht="18" customHeight="1" x14ac:dyDescent="0.25">
      <c r="A5" s="254" t="s">
        <v>13</v>
      </c>
      <c r="B5" s="255"/>
      <c r="C5" s="255"/>
      <c r="D5" s="255"/>
      <c r="E5" s="255"/>
      <c r="F5" s="255"/>
      <c r="G5" s="255"/>
      <c r="H5" s="255"/>
      <c r="I5" s="255"/>
      <c r="J5" s="255"/>
    </row>
    <row r="6" spans="1:10" ht="18" x14ac:dyDescent="0.25">
      <c r="A6" s="5"/>
      <c r="B6" s="5"/>
      <c r="C6" s="5"/>
      <c r="D6" s="5"/>
      <c r="E6" s="109"/>
      <c r="F6" s="109"/>
      <c r="G6" s="109"/>
      <c r="H6" s="206"/>
      <c r="I6" s="206"/>
      <c r="J6" s="206"/>
    </row>
    <row r="7" spans="1:10" ht="15.75" x14ac:dyDescent="0.25">
      <c r="A7" s="254" t="s">
        <v>1</v>
      </c>
      <c r="B7" s="274"/>
      <c r="C7" s="274"/>
      <c r="D7" s="274"/>
      <c r="E7" s="274"/>
      <c r="F7" s="274"/>
      <c r="G7" s="274"/>
      <c r="H7" s="274"/>
      <c r="I7" s="274"/>
      <c r="J7" s="274"/>
    </row>
    <row r="8" spans="1:10" ht="18" x14ac:dyDescent="0.25">
      <c r="A8" s="5"/>
      <c r="B8" s="5"/>
      <c r="C8" s="5"/>
      <c r="D8" s="5"/>
      <c r="E8" s="109"/>
      <c r="F8" s="109"/>
      <c r="G8" s="109"/>
      <c r="H8" s="206"/>
      <c r="I8" s="206"/>
      <c r="J8" s="206"/>
    </row>
    <row r="9" spans="1:10" x14ac:dyDescent="0.25">
      <c r="A9" s="26" t="s">
        <v>14</v>
      </c>
      <c r="B9" s="25" t="s">
        <v>15</v>
      </c>
      <c r="C9" s="25" t="s">
        <v>16</v>
      </c>
      <c r="D9" s="25" t="s">
        <v>12</v>
      </c>
      <c r="E9" s="110" t="s">
        <v>199</v>
      </c>
      <c r="F9" s="113" t="s">
        <v>207</v>
      </c>
      <c r="G9" s="113" t="s">
        <v>206</v>
      </c>
      <c r="H9" s="207" t="s">
        <v>200</v>
      </c>
      <c r="I9" s="207" t="s">
        <v>224</v>
      </c>
      <c r="J9" s="207" t="s">
        <v>226</v>
      </c>
    </row>
    <row r="10" spans="1:10" s="177" customFormat="1" x14ac:dyDescent="0.25">
      <c r="A10" s="170"/>
      <c r="B10" s="183"/>
      <c r="C10" s="183"/>
      <c r="D10" s="183"/>
      <c r="E10" s="183">
        <v>1</v>
      </c>
      <c r="F10" s="170">
        <v>2</v>
      </c>
      <c r="G10" s="170">
        <v>3</v>
      </c>
      <c r="H10" s="26">
        <v>4</v>
      </c>
      <c r="I10" s="26">
        <v>5</v>
      </c>
      <c r="J10" s="26">
        <v>6</v>
      </c>
    </row>
    <row r="11" spans="1:10" ht="15.75" customHeight="1" x14ac:dyDescent="0.25">
      <c r="A11" s="13">
        <v>6</v>
      </c>
      <c r="B11" s="13"/>
      <c r="C11" s="13"/>
      <c r="D11" s="13" t="s">
        <v>17</v>
      </c>
      <c r="E11" s="77">
        <f>SUM(E12,E22,E25,E29,E33)</f>
        <v>587830.04999999993</v>
      </c>
      <c r="F11" s="78">
        <f>SUM(F12,F22,F25,F29,F33)</f>
        <v>578945.56000000006</v>
      </c>
      <c r="G11" s="78">
        <f>SUM(G12,G22,G25,G29,G33)</f>
        <v>662366.69999999995</v>
      </c>
      <c r="H11" s="78">
        <f>SUM(H12,H22,H25,H29,H33)</f>
        <v>657115.01</v>
      </c>
      <c r="I11" s="203">
        <f>(H11/E11)*100</f>
        <v>111.7865631401457</v>
      </c>
      <c r="J11" s="203">
        <f>(H11/G11)*100</f>
        <v>99.207132544555762</v>
      </c>
    </row>
    <row r="12" spans="1:10" s="162" customFormat="1" ht="38.25" x14ac:dyDescent="0.25">
      <c r="A12" s="197"/>
      <c r="B12" s="197">
        <v>63</v>
      </c>
      <c r="C12" s="197"/>
      <c r="D12" s="197" t="s">
        <v>52</v>
      </c>
      <c r="E12" s="151">
        <f>SUM(E13:E14)</f>
        <v>521925.79</v>
      </c>
      <c r="F12" s="152">
        <v>531817.01</v>
      </c>
      <c r="G12" s="152">
        <v>612433</v>
      </c>
      <c r="H12" s="152">
        <v>609531.35</v>
      </c>
      <c r="I12" s="203">
        <f t="shared" ref="I12:I47" si="0">(H12/E12)*100</f>
        <v>116.78506057345814</v>
      </c>
      <c r="J12" s="203">
        <f t="shared" ref="J12:J47" si="1">(H12/G12)*100</f>
        <v>99.526209397599402</v>
      </c>
    </row>
    <row r="13" spans="1:10" x14ac:dyDescent="0.25">
      <c r="A13" s="13"/>
      <c r="B13" s="18"/>
      <c r="C13" s="18">
        <v>52</v>
      </c>
      <c r="D13" s="18" t="s">
        <v>54</v>
      </c>
      <c r="E13" s="72">
        <v>517498.18</v>
      </c>
      <c r="F13" s="73">
        <v>529476.99</v>
      </c>
      <c r="G13" s="73">
        <v>590299</v>
      </c>
      <c r="H13" s="73">
        <v>588040.15</v>
      </c>
      <c r="I13" s="203">
        <f t="shared" si="0"/>
        <v>113.63134649091906</v>
      </c>
      <c r="J13" s="203">
        <f t="shared" si="1"/>
        <v>99.617337993118753</v>
      </c>
    </row>
    <row r="14" spans="1:10" x14ac:dyDescent="0.25">
      <c r="A14" s="13"/>
      <c r="B14" s="18"/>
      <c r="C14" s="18">
        <v>51</v>
      </c>
      <c r="D14" s="18" t="s">
        <v>128</v>
      </c>
      <c r="E14" s="72">
        <v>4427.6099999999997</v>
      </c>
      <c r="F14" s="73">
        <v>2340.02</v>
      </c>
      <c r="G14" s="73">
        <v>21550</v>
      </c>
      <c r="H14" s="73">
        <v>21491.200000000001</v>
      </c>
      <c r="I14" s="203">
        <f t="shared" si="0"/>
        <v>485.39053801034873</v>
      </c>
      <c r="J14" s="203">
        <f t="shared" si="1"/>
        <v>99.727146171693732</v>
      </c>
    </row>
    <row r="15" spans="1:10" x14ac:dyDescent="0.25">
      <c r="A15" s="13"/>
      <c r="B15" s="18">
        <v>636</v>
      </c>
      <c r="C15" s="18"/>
      <c r="D15" s="18" t="s">
        <v>138</v>
      </c>
      <c r="E15" s="72">
        <f>SUM(E16:E18)</f>
        <v>517498.18</v>
      </c>
      <c r="F15" s="73">
        <v>529476.99</v>
      </c>
      <c r="G15" s="73">
        <v>590883</v>
      </c>
      <c r="H15" s="73">
        <f>SUM(H16:H18)</f>
        <v>588040.15</v>
      </c>
      <c r="I15" s="203">
        <f t="shared" si="0"/>
        <v>113.63134649091906</v>
      </c>
      <c r="J15" s="203">
        <f t="shared" si="1"/>
        <v>99.518881064440848</v>
      </c>
    </row>
    <row r="16" spans="1:10" ht="25.5" x14ac:dyDescent="0.25">
      <c r="A16" s="13"/>
      <c r="B16" s="18">
        <v>6361</v>
      </c>
      <c r="C16" s="18">
        <v>52</v>
      </c>
      <c r="D16" s="18" t="s">
        <v>134</v>
      </c>
      <c r="E16" s="72">
        <v>514745</v>
      </c>
      <c r="F16" s="73">
        <v>524765.34</v>
      </c>
      <c r="G16" s="73">
        <v>590591</v>
      </c>
      <c r="H16" s="73">
        <v>587748.34</v>
      </c>
      <c r="I16" s="203">
        <f t="shared" si="0"/>
        <v>114.1824281926002</v>
      </c>
      <c r="J16" s="203">
        <f t="shared" si="1"/>
        <v>99.518675360782666</v>
      </c>
    </row>
    <row r="17" spans="1:10" ht="21" customHeight="1" x14ac:dyDescent="0.25">
      <c r="A17" s="13"/>
      <c r="B17" s="18"/>
      <c r="C17" s="18">
        <v>52</v>
      </c>
      <c r="D17" s="18" t="s">
        <v>135</v>
      </c>
      <c r="E17" s="72">
        <v>1441.37</v>
      </c>
      <c r="F17" s="73">
        <v>2123.56</v>
      </c>
      <c r="G17" s="73"/>
      <c r="H17" s="73">
        <v>0</v>
      </c>
      <c r="I17" s="203">
        <f t="shared" si="0"/>
        <v>0</v>
      </c>
      <c r="J17" s="203">
        <v>0</v>
      </c>
    </row>
    <row r="18" spans="1:10" ht="25.5" x14ac:dyDescent="0.25">
      <c r="A18" s="13"/>
      <c r="B18" s="18">
        <v>6362</v>
      </c>
      <c r="C18" s="18">
        <v>52</v>
      </c>
      <c r="D18" s="18" t="s">
        <v>136</v>
      </c>
      <c r="E18" s="72">
        <v>1311.81</v>
      </c>
      <c r="F18" s="73">
        <v>2588.09</v>
      </c>
      <c r="G18" s="73">
        <v>292</v>
      </c>
      <c r="H18" s="73">
        <v>291.81</v>
      </c>
      <c r="I18" s="203">
        <f t="shared" si="0"/>
        <v>22.244837285887439</v>
      </c>
      <c r="J18" s="203">
        <f t="shared" si="1"/>
        <v>99.93493150684931</v>
      </c>
    </row>
    <row r="19" spans="1:10" x14ac:dyDescent="0.25">
      <c r="A19" s="13"/>
      <c r="B19" s="18">
        <v>638</v>
      </c>
      <c r="C19" s="18">
        <v>51</v>
      </c>
      <c r="D19" s="18" t="s">
        <v>128</v>
      </c>
      <c r="E19" s="72">
        <v>4427.6099999999997</v>
      </c>
      <c r="F19" s="73">
        <v>2340.02</v>
      </c>
      <c r="G19" s="73">
        <v>21550</v>
      </c>
      <c r="H19" s="73">
        <f>SUM(H20:H21)</f>
        <v>21491.200000000001</v>
      </c>
      <c r="I19" s="203">
        <f t="shared" si="0"/>
        <v>485.39053801034873</v>
      </c>
      <c r="J19" s="203">
        <f t="shared" si="1"/>
        <v>99.727146171693732</v>
      </c>
    </row>
    <row r="20" spans="1:10" x14ac:dyDescent="0.25">
      <c r="A20" s="14"/>
      <c r="B20" s="14">
        <v>6381</v>
      </c>
      <c r="C20" s="15">
        <v>51</v>
      </c>
      <c r="D20" s="15" t="s">
        <v>137</v>
      </c>
      <c r="E20" s="72">
        <v>4427.6099999999997</v>
      </c>
      <c r="F20" s="73">
        <v>2340.02</v>
      </c>
      <c r="G20" s="73">
        <v>12250</v>
      </c>
      <c r="H20" s="73">
        <v>12263.7</v>
      </c>
      <c r="I20" s="203">
        <f t="shared" si="0"/>
        <v>276.982390047904</v>
      </c>
      <c r="J20" s="203">
        <f t="shared" si="1"/>
        <v>100.11183673469388</v>
      </c>
    </row>
    <row r="21" spans="1:10" x14ac:dyDescent="0.25">
      <c r="A21" s="14"/>
      <c r="B21" s="14">
        <v>6382</v>
      </c>
      <c r="C21" s="15">
        <v>51</v>
      </c>
      <c r="D21" s="20" t="s">
        <v>198</v>
      </c>
      <c r="E21" s="72">
        <v>0</v>
      </c>
      <c r="F21" s="73"/>
      <c r="G21" s="73">
        <v>9300</v>
      </c>
      <c r="H21" s="73">
        <v>9227.5</v>
      </c>
      <c r="I21" s="203">
        <v>0</v>
      </c>
      <c r="J21" s="203">
        <f t="shared" si="1"/>
        <v>99.22043010752688</v>
      </c>
    </row>
    <row r="22" spans="1:10" s="153" customFormat="1" x14ac:dyDescent="0.25">
      <c r="A22" s="198"/>
      <c r="B22" s="198">
        <v>64</v>
      </c>
      <c r="C22" s="199"/>
      <c r="D22" s="200" t="s">
        <v>189</v>
      </c>
      <c r="E22" s="151">
        <v>0.15</v>
      </c>
      <c r="F22" s="152">
        <v>0</v>
      </c>
      <c r="G22" s="152">
        <v>0</v>
      </c>
      <c r="H22" s="152">
        <v>9.68</v>
      </c>
      <c r="I22" s="203">
        <f t="shared" si="0"/>
        <v>6453.333333333333</v>
      </c>
      <c r="J22" s="203"/>
    </row>
    <row r="23" spans="1:10" x14ac:dyDescent="0.25">
      <c r="A23" s="14"/>
      <c r="B23" s="14">
        <v>6413</v>
      </c>
      <c r="C23" s="15"/>
      <c r="D23" s="20" t="s">
        <v>190</v>
      </c>
      <c r="E23" s="72">
        <v>0.15</v>
      </c>
      <c r="F23" s="73"/>
      <c r="G23" s="73"/>
      <c r="H23" s="73">
        <v>9.68</v>
      </c>
      <c r="I23" s="203">
        <f t="shared" si="0"/>
        <v>6453.333333333333</v>
      </c>
      <c r="J23" s="203"/>
    </row>
    <row r="24" spans="1:10" x14ac:dyDescent="0.25">
      <c r="A24" s="14"/>
      <c r="B24" s="14"/>
      <c r="C24" s="15"/>
      <c r="D24" s="20"/>
      <c r="E24" s="72"/>
      <c r="F24" s="73"/>
      <c r="G24" s="73"/>
      <c r="H24" s="73"/>
      <c r="I24" s="203"/>
      <c r="J24" s="203"/>
    </row>
    <row r="25" spans="1:10" s="162" customFormat="1" ht="25.5" x14ac:dyDescent="0.25">
      <c r="A25" s="198"/>
      <c r="B25" s="198">
        <v>65</v>
      </c>
      <c r="C25" s="199"/>
      <c r="D25" s="200" t="s">
        <v>139</v>
      </c>
      <c r="E25" s="151">
        <v>18762.689999999999</v>
      </c>
      <c r="F25" s="152">
        <v>9903.1200000000008</v>
      </c>
      <c r="G25" s="152">
        <v>4055.63</v>
      </c>
      <c r="H25" s="152">
        <v>4149.76</v>
      </c>
      <c r="I25" s="203">
        <f t="shared" si="0"/>
        <v>22.11708449055013</v>
      </c>
      <c r="J25" s="203">
        <f t="shared" si="1"/>
        <v>102.32097109450319</v>
      </c>
    </row>
    <row r="26" spans="1:10" ht="25.5" x14ac:dyDescent="0.25">
      <c r="A26" s="14"/>
      <c r="B26" s="14"/>
      <c r="C26" s="15">
        <v>43</v>
      </c>
      <c r="D26" s="20" t="s">
        <v>55</v>
      </c>
      <c r="E26" s="72">
        <v>18762.689999999999</v>
      </c>
      <c r="F26" s="73">
        <v>9903.1200000000008</v>
      </c>
      <c r="G26" s="73">
        <v>4055.63</v>
      </c>
      <c r="H26" s="73">
        <v>4149.76</v>
      </c>
      <c r="I26" s="203">
        <f t="shared" si="0"/>
        <v>22.11708449055013</v>
      </c>
      <c r="J26" s="203">
        <f t="shared" si="1"/>
        <v>102.32097109450319</v>
      </c>
    </row>
    <row r="27" spans="1:10" ht="25.5" x14ac:dyDescent="0.25">
      <c r="A27" s="14"/>
      <c r="B27" s="14">
        <v>6526</v>
      </c>
      <c r="C27" s="15">
        <v>43</v>
      </c>
      <c r="D27" s="20" t="s">
        <v>55</v>
      </c>
      <c r="E27" s="72">
        <v>18762.689999999999</v>
      </c>
      <c r="F27" s="73">
        <v>9903.1200000000008</v>
      </c>
      <c r="G27" s="73">
        <v>4055.63</v>
      </c>
      <c r="H27" s="73">
        <v>4149.76</v>
      </c>
      <c r="I27" s="203">
        <f t="shared" si="0"/>
        <v>22.11708449055013</v>
      </c>
      <c r="J27" s="203">
        <f t="shared" si="1"/>
        <v>102.32097109450319</v>
      </c>
    </row>
    <row r="28" spans="1:10" x14ac:dyDescent="0.25">
      <c r="A28" s="14"/>
      <c r="B28" s="33"/>
      <c r="C28" s="15"/>
      <c r="D28" s="20"/>
      <c r="E28" s="72"/>
      <c r="F28" s="73"/>
      <c r="G28" s="73"/>
      <c r="H28" s="73"/>
      <c r="I28" s="203"/>
      <c r="J28" s="203"/>
    </row>
    <row r="29" spans="1:10" s="162" customFormat="1" x14ac:dyDescent="0.25">
      <c r="A29" s="198"/>
      <c r="B29" s="198">
        <v>66</v>
      </c>
      <c r="C29" s="199">
        <v>61</v>
      </c>
      <c r="D29" s="200" t="s">
        <v>131</v>
      </c>
      <c r="E29" s="151">
        <v>2746.47</v>
      </c>
      <c r="F29" s="152">
        <v>0</v>
      </c>
      <c r="G29" s="152">
        <v>1140</v>
      </c>
      <c r="H29" s="152">
        <v>2828.88</v>
      </c>
      <c r="I29" s="203">
        <f t="shared" si="0"/>
        <v>103.00057892494732</v>
      </c>
      <c r="J29" s="203">
        <f t="shared" si="1"/>
        <v>248.14736842105262</v>
      </c>
    </row>
    <row r="30" spans="1:10" x14ac:dyDescent="0.25">
      <c r="A30" s="14"/>
      <c r="B30" s="33">
        <v>6631</v>
      </c>
      <c r="C30" s="15">
        <v>61</v>
      </c>
      <c r="D30" s="20" t="s">
        <v>220</v>
      </c>
      <c r="E30" s="72">
        <v>2746.47</v>
      </c>
      <c r="F30" s="73"/>
      <c r="G30" s="73">
        <v>1140</v>
      </c>
      <c r="H30" s="73">
        <v>2828.88</v>
      </c>
      <c r="I30" s="203">
        <f t="shared" si="0"/>
        <v>103.00057892494732</v>
      </c>
      <c r="J30" s="203">
        <f t="shared" si="1"/>
        <v>248.14736842105262</v>
      </c>
    </row>
    <row r="31" spans="1:10" x14ac:dyDescent="0.25">
      <c r="A31" s="14"/>
      <c r="B31" s="33">
        <v>6632</v>
      </c>
      <c r="C31" s="15">
        <v>61</v>
      </c>
      <c r="D31" s="20" t="s">
        <v>140</v>
      </c>
      <c r="E31" s="72">
        <v>0</v>
      </c>
      <c r="F31" s="73"/>
      <c r="G31" s="73"/>
      <c r="H31" s="73"/>
      <c r="I31" s="203"/>
      <c r="J31" s="203"/>
    </row>
    <row r="32" spans="1:10" x14ac:dyDescent="0.25">
      <c r="A32" s="14"/>
      <c r="B32" s="33"/>
      <c r="C32" s="15"/>
      <c r="D32" s="20"/>
      <c r="E32" s="72"/>
      <c r="F32" s="73"/>
      <c r="G32" s="73"/>
      <c r="H32" s="73"/>
      <c r="I32" s="203"/>
      <c r="J32" s="203"/>
    </row>
    <row r="33" spans="1:10" s="162" customFormat="1" ht="51" x14ac:dyDescent="0.25">
      <c r="A33" s="198"/>
      <c r="B33" s="198">
        <v>67</v>
      </c>
      <c r="C33" s="199"/>
      <c r="D33" s="197" t="s">
        <v>53</v>
      </c>
      <c r="E33" s="151">
        <v>44394.95</v>
      </c>
      <c r="F33" s="152">
        <v>37225.43</v>
      </c>
      <c r="G33" s="152">
        <v>44738.07</v>
      </c>
      <c r="H33" s="152">
        <f>SUM(H34:H35)</f>
        <v>40595.339999999997</v>
      </c>
      <c r="I33" s="203">
        <f t="shared" si="0"/>
        <v>91.441346369350569</v>
      </c>
      <c r="J33" s="203">
        <f t="shared" si="1"/>
        <v>90.740034158827143</v>
      </c>
    </row>
    <row r="34" spans="1:10" s="101" customFormat="1" x14ac:dyDescent="0.25">
      <c r="A34" s="14"/>
      <c r="B34" s="14"/>
      <c r="C34" s="15">
        <v>11</v>
      </c>
      <c r="D34" s="18" t="s">
        <v>18</v>
      </c>
      <c r="E34" s="72">
        <v>1539.58</v>
      </c>
      <c r="F34" s="73">
        <v>1274.1400000000001</v>
      </c>
      <c r="G34" s="73">
        <v>8786.7800000000007</v>
      </c>
      <c r="H34" s="73">
        <v>8775.5</v>
      </c>
      <c r="I34" s="203">
        <f t="shared" si="0"/>
        <v>569.99311500539113</v>
      </c>
      <c r="J34" s="203">
        <f t="shared" si="1"/>
        <v>99.871625328049632</v>
      </c>
    </row>
    <row r="35" spans="1:10" x14ac:dyDescent="0.25">
      <c r="A35" s="14"/>
      <c r="B35" s="14"/>
      <c r="C35" s="15">
        <v>44</v>
      </c>
      <c r="D35" s="20" t="s">
        <v>114</v>
      </c>
      <c r="E35" s="72">
        <v>42855.37</v>
      </c>
      <c r="F35" s="73">
        <v>35951.29</v>
      </c>
      <c r="G35" s="73">
        <v>35951.29</v>
      </c>
      <c r="H35" s="73">
        <v>31819.84</v>
      </c>
      <c r="I35" s="203">
        <f t="shared" si="0"/>
        <v>74.249364782056489</v>
      </c>
      <c r="J35" s="203">
        <f t="shared" si="1"/>
        <v>88.508200957462165</v>
      </c>
    </row>
    <row r="36" spans="1:10" ht="25.5" x14ac:dyDescent="0.25">
      <c r="A36" s="14"/>
      <c r="B36" s="14">
        <v>6711</v>
      </c>
      <c r="C36" s="15"/>
      <c r="D36" s="32" t="s">
        <v>191</v>
      </c>
      <c r="E36" s="72">
        <v>44394.95</v>
      </c>
      <c r="F36" s="73">
        <v>37225.43</v>
      </c>
      <c r="G36" s="73">
        <v>39676.92</v>
      </c>
      <c r="H36" s="73">
        <f>SUM(H37:H38)</f>
        <v>35570.339999999997</v>
      </c>
      <c r="I36" s="203">
        <f>(H36/E36)*100</f>
        <v>80.122491409495893</v>
      </c>
      <c r="J36" s="203">
        <f t="shared" si="1"/>
        <v>89.649952667696979</v>
      </c>
    </row>
    <row r="37" spans="1:10" x14ac:dyDescent="0.25">
      <c r="A37" s="14"/>
      <c r="B37" s="14"/>
      <c r="C37" s="15">
        <v>11</v>
      </c>
      <c r="D37" s="20" t="s">
        <v>18</v>
      </c>
      <c r="E37" s="72">
        <v>1539.58</v>
      </c>
      <c r="F37" s="73">
        <v>1274.1400000000001</v>
      </c>
      <c r="G37" s="73">
        <v>3781.78</v>
      </c>
      <c r="H37" s="73">
        <v>3750.5</v>
      </c>
      <c r="I37" s="203">
        <f t="shared" si="0"/>
        <v>243.6053988750179</v>
      </c>
      <c r="J37" s="203">
        <f t="shared" si="1"/>
        <v>99.172876264616121</v>
      </c>
    </row>
    <row r="38" spans="1:10" x14ac:dyDescent="0.25">
      <c r="A38" s="14"/>
      <c r="B38" s="14"/>
      <c r="C38" s="15">
        <v>44</v>
      </c>
      <c r="D38" s="20" t="s">
        <v>114</v>
      </c>
      <c r="E38" s="72">
        <v>42855.37</v>
      </c>
      <c r="F38" s="73">
        <v>35225.43</v>
      </c>
      <c r="G38" s="73">
        <v>35951.29</v>
      </c>
      <c r="H38" s="73">
        <v>31819.84</v>
      </c>
      <c r="I38" s="203">
        <f t="shared" si="0"/>
        <v>74.249364782056489</v>
      </c>
      <c r="J38" s="203">
        <f t="shared" si="1"/>
        <v>88.508200957462165</v>
      </c>
    </row>
    <row r="39" spans="1:10" ht="25.5" x14ac:dyDescent="0.25">
      <c r="A39" s="14"/>
      <c r="B39" s="14">
        <v>6712</v>
      </c>
      <c r="C39" s="15"/>
      <c r="D39" s="32" t="s">
        <v>192</v>
      </c>
      <c r="E39" s="72">
        <v>0</v>
      </c>
      <c r="F39" s="73"/>
      <c r="G39" s="73">
        <v>5025</v>
      </c>
      <c r="H39" s="73">
        <v>5025</v>
      </c>
      <c r="I39" s="203"/>
      <c r="J39" s="203">
        <f t="shared" si="1"/>
        <v>100</v>
      </c>
    </row>
    <row r="40" spans="1:10" x14ac:dyDescent="0.25">
      <c r="A40" s="14"/>
      <c r="B40" s="14"/>
      <c r="C40" s="15">
        <v>11</v>
      </c>
      <c r="D40" s="32" t="s">
        <v>18</v>
      </c>
      <c r="E40" s="72">
        <v>0</v>
      </c>
      <c r="F40" s="73"/>
      <c r="G40" s="73">
        <v>5025</v>
      </c>
      <c r="H40" s="73">
        <v>5025</v>
      </c>
      <c r="I40" s="203"/>
      <c r="J40" s="203">
        <f t="shared" si="1"/>
        <v>100</v>
      </c>
    </row>
    <row r="41" spans="1:10" s="153" customFormat="1" x14ac:dyDescent="0.25">
      <c r="A41" s="201">
        <v>9</v>
      </c>
      <c r="B41" s="201"/>
      <c r="C41" s="202"/>
      <c r="D41" s="188" t="s">
        <v>195</v>
      </c>
      <c r="E41" s="158"/>
      <c r="F41" s="159"/>
      <c r="G41" s="159"/>
      <c r="H41" s="159"/>
      <c r="I41" s="203"/>
      <c r="J41" s="203"/>
    </row>
    <row r="42" spans="1:10" x14ac:dyDescent="0.25">
      <c r="A42" s="14"/>
      <c r="B42" s="14">
        <v>92</v>
      </c>
      <c r="C42" s="15"/>
      <c r="D42" s="32" t="s">
        <v>196</v>
      </c>
      <c r="E42" s="72">
        <f>SUM(E43:E48)</f>
        <v>5751.48</v>
      </c>
      <c r="F42" s="73"/>
      <c r="G42" s="73">
        <v>-1327.23</v>
      </c>
      <c r="H42" s="73">
        <v>721.73</v>
      </c>
      <c r="I42" s="203">
        <f t="shared" si="0"/>
        <v>12.548596187416111</v>
      </c>
      <c r="J42" s="203">
        <f t="shared" si="1"/>
        <v>-54.378668354392232</v>
      </c>
    </row>
    <row r="43" spans="1:10" x14ac:dyDescent="0.25">
      <c r="A43" s="14"/>
      <c r="B43" s="14"/>
      <c r="C43" s="15">
        <v>11</v>
      </c>
      <c r="D43" s="32" t="s">
        <v>18</v>
      </c>
      <c r="E43" s="72">
        <v>0</v>
      </c>
      <c r="F43" s="73"/>
      <c r="G43" s="73"/>
      <c r="H43" s="73">
        <v>0</v>
      </c>
      <c r="I43" s="203"/>
      <c r="J43" s="203"/>
    </row>
    <row r="44" spans="1:10" x14ac:dyDescent="0.25">
      <c r="A44" s="14"/>
      <c r="B44" s="14"/>
      <c r="C44" s="15">
        <v>43</v>
      </c>
      <c r="D44" s="32" t="s">
        <v>144</v>
      </c>
      <c r="E44" s="72">
        <v>4424.25</v>
      </c>
      <c r="F44" s="73"/>
      <c r="G44" s="73"/>
      <c r="H44" s="73">
        <v>-1150.97</v>
      </c>
      <c r="I44" s="203">
        <f t="shared" si="0"/>
        <v>-26.015030796180145</v>
      </c>
      <c r="J44" s="203"/>
    </row>
    <row r="45" spans="1:10" x14ac:dyDescent="0.25">
      <c r="A45" s="14"/>
      <c r="B45" s="14"/>
      <c r="C45" s="15">
        <v>44</v>
      </c>
      <c r="D45" s="32" t="s">
        <v>114</v>
      </c>
      <c r="E45" s="72">
        <v>0</v>
      </c>
      <c r="F45" s="73"/>
      <c r="G45" s="73"/>
      <c r="H45" s="73">
        <v>0</v>
      </c>
      <c r="I45" s="203"/>
      <c r="J45" s="203"/>
    </row>
    <row r="46" spans="1:10" x14ac:dyDescent="0.25">
      <c r="A46" s="14"/>
      <c r="B46" s="14"/>
      <c r="C46" s="15">
        <v>51</v>
      </c>
      <c r="D46" s="32" t="s">
        <v>197</v>
      </c>
      <c r="E46" s="72">
        <v>0</v>
      </c>
      <c r="F46" s="73"/>
      <c r="G46" s="73"/>
      <c r="H46" s="73">
        <v>8.59</v>
      </c>
      <c r="I46" s="203"/>
      <c r="J46" s="203"/>
    </row>
    <row r="47" spans="1:10" x14ac:dyDescent="0.25">
      <c r="A47" s="14"/>
      <c r="B47" s="14"/>
      <c r="C47" s="15">
        <v>52</v>
      </c>
      <c r="D47" s="32" t="s">
        <v>54</v>
      </c>
      <c r="E47" s="72">
        <v>1327.23</v>
      </c>
      <c r="F47" s="73"/>
      <c r="G47" s="73">
        <v>-1327.23</v>
      </c>
      <c r="H47" s="73">
        <v>1864.11</v>
      </c>
      <c r="I47" s="203">
        <f t="shared" si="0"/>
        <v>140.45116520874302</v>
      </c>
      <c r="J47" s="203">
        <f t="shared" si="1"/>
        <v>-140.45116520874302</v>
      </c>
    </row>
    <row r="48" spans="1:10" s="101" customFormat="1" x14ac:dyDescent="0.25">
      <c r="A48" s="19"/>
      <c r="B48" s="102"/>
      <c r="C48" s="102">
        <v>60</v>
      </c>
      <c r="D48" s="32" t="s">
        <v>131</v>
      </c>
      <c r="E48" s="72">
        <v>0</v>
      </c>
      <c r="F48" s="73">
        <v>0</v>
      </c>
      <c r="G48" s="73">
        <v>0</v>
      </c>
      <c r="H48" s="73">
        <v>0</v>
      </c>
      <c r="I48" s="203">
        <v>0</v>
      </c>
      <c r="J48" s="203">
        <v>0</v>
      </c>
    </row>
    <row r="49" spans="1:10" s="101" customFormat="1" x14ac:dyDescent="0.25">
      <c r="A49" s="193"/>
      <c r="B49" s="194"/>
      <c r="C49" s="194"/>
      <c r="D49" s="195"/>
      <c r="E49" s="196"/>
      <c r="F49" s="196"/>
      <c r="G49" s="196"/>
      <c r="H49" s="208"/>
      <c r="I49" s="208"/>
      <c r="J49" s="208"/>
    </row>
    <row r="51" spans="1:10" ht="15.75" x14ac:dyDescent="0.25">
      <c r="A51" s="254" t="s">
        <v>19</v>
      </c>
      <c r="B51" s="274"/>
      <c r="C51" s="274"/>
      <c r="D51" s="274"/>
      <c r="E51" s="274"/>
      <c r="F51" s="274"/>
      <c r="G51" s="274"/>
      <c r="H51" s="274"/>
      <c r="I51" s="274"/>
      <c r="J51" s="274"/>
    </row>
    <row r="52" spans="1:10" ht="18" x14ac:dyDescent="0.25">
      <c r="A52" s="5"/>
      <c r="B52" s="5"/>
      <c r="C52" s="5"/>
      <c r="D52" s="5"/>
      <c r="E52" s="109"/>
      <c r="F52" s="109"/>
      <c r="G52" s="109"/>
      <c r="H52" s="206"/>
      <c r="I52" s="206"/>
      <c r="J52" s="206"/>
    </row>
    <row r="53" spans="1:10" x14ac:dyDescent="0.25">
      <c r="A53" s="26" t="s">
        <v>14</v>
      </c>
      <c r="B53" s="25" t="s">
        <v>15</v>
      </c>
      <c r="C53" s="25" t="s">
        <v>16</v>
      </c>
      <c r="D53" s="25" t="s">
        <v>20</v>
      </c>
      <c r="E53" s="110" t="s">
        <v>209</v>
      </c>
      <c r="F53" s="113" t="s">
        <v>207</v>
      </c>
      <c r="G53" s="113" t="s">
        <v>206</v>
      </c>
      <c r="H53" s="207" t="s">
        <v>200</v>
      </c>
      <c r="I53" s="207" t="s">
        <v>208</v>
      </c>
      <c r="J53" s="207"/>
    </row>
    <row r="54" spans="1:10" s="162" customFormat="1" ht="15.75" customHeight="1" x14ac:dyDescent="0.25">
      <c r="A54" s="197">
        <v>3</v>
      </c>
      <c r="B54" s="197">
        <v>3</v>
      </c>
      <c r="C54" s="197"/>
      <c r="D54" s="197" t="s">
        <v>21</v>
      </c>
      <c r="E54" s="151">
        <v>580300.4</v>
      </c>
      <c r="F54" s="152">
        <v>573020.81999999995</v>
      </c>
      <c r="G54" s="152">
        <v>648746.92000000004</v>
      </c>
      <c r="H54" s="152">
        <v>641522.81000000006</v>
      </c>
      <c r="I54" s="204">
        <f>(H54/E54)*100</f>
        <v>110.55012369455544</v>
      </c>
      <c r="J54" s="204">
        <f>(H54/G54)*100</f>
        <v>98.886451746083054</v>
      </c>
    </row>
    <row r="55" spans="1:10" s="162" customFormat="1" ht="15.75" customHeight="1" x14ac:dyDescent="0.25">
      <c r="A55" s="197"/>
      <c r="B55" s="197">
        <v>31</v>
      </c>
      <c r="C55" s="197"/>
      <c r="D55" s="197" t="s">
        <v>22</v>
      </c>
      <c r="E55" s="151">
        <f>SUM(E56:E57)</f>
        <v>478548.39</v>
      </c>
      <c r="F55" s="152">
        <v>493761.3</v>
      </c>
      <c r="G55" s="152">
        <v>538332.78</v>
      </c>
      <c r="H55" s="152">
        <v>533863.80000000005</v>
      </c>
      <c r="I55" s="204">
        <f t="shared" ref="I55:I117" si="2">(H55/E55)*100</f>
        <v>111.55900033432356</v>
      </c>
      <c r="J55" s="204">
        <f t="shared" ref="J55:J117" si="3">(H55/G55)*100</f>
        <v>99.169848063125571</v>
      </c>
    </row>
    <row r="56" spans="1:10" ht="15" customHeight="1" x14ac:dyDescent="0.25">
      <c r="A56" s="13"/>
      <c r="B56" s="18"/>
      <c r="C56" s="18">
        <v>11</v>
      </c>
      <c r="D56" s="15" t="s">
        <v>18</v>
      </c>
      <c r="E56" s="72">
        <v>1274.1400000000001</v>
      </c>
      <c r="F56" s="73">
        <v>1274.1400000000001</v>
      </c>
      <c r="G56" s="73">
        <v>1461.78</v>
      </c>
      <c r="H56" s="73">
        <v>1263.6199999999999</v>
      </c>
      <c r="I56" s="204">
        <f t="shared" si="2"/>
        <v>99.174345048424811</v>
      </c>
      <c r="J56" s="204">
        <f t="shared" si="3"/>
        <v>86.443924530367084</v>
      </c>
    </row>
    <row r="57" spans="1:10" x14ac:dyDescent="0.25">
      <c r="A57" s="14"/>
      <c r="B57" s="14"/>
      <c r="C57" s="15">
        <v>52</v>
      </c>
      <c r="D57" s="75" t="s">
        <v>54</v>
      </c>
      <c r="E57" s="72">
        <v>477274.25</v>
      </c>
      <c r="F57" s="73">
        <v>492487.16</v>
      </c>
      <c r="G57" s="73">
        <v>536871</v>
      </c>
      <c r="H57" s="73">
        <v>532600.18000000005</v>
      </c>
      <c r="I57" s="204">
        <f t="shared" si="2"/>
        <v>111.59206263484779</v>
      </c>
      <c r="J57" s="204">
        <f t="shared" si="3"/>
        <v>99.204497914769107</v>
      </c>
    </row>
    <row r="58" spans="1:10" s="153" customFormat="1" ht="15" customHeight="1" x14ac:dyDescent="0.25">
      <c r="A58" s="197"/>
      <c r="B58" s="211">
        <v>3111</v>
      </c>
      <c r="C58" s="211"/>
      <c r="D58" s="211" t="s">
        <v>61</v>
      </c>
      <c r="E58" s="158">
        <v>390369.9</v>
      </c>
      <c r="F58" s="159">
        <v>402800</v>
      </c>
      <c r="G58" s="159">
        <v>434651</v>
      </c>
      <c r="H58" s="159">
        <v>434157.86</v>
      </c>
      <c r="I58" s="204">
        <f t="shared" si="2"/>
        <v>111.21704311731</v>
      </c>
      <c r="J58" s="204">
        <f t="shared" si="3"/>
        <v>99.886543456704345</v>
      </c>
    </row>
    <row r="59" spans="1:10" x14ac:dyDescent="0.25">
      <c r="A59" s="14"/>
      <c r="B59" s="14"/>
      <c r="C59" s="15">
        <v>52</v>
      </c>
      <c r="D59" s="75" t="s">
        <v>54</v>
      </c>
      <c r="E59" s="72">
        <v>390369.99</v>
      </c>
      <c r="F59" s="73">
        <v>402800</v>
      </c>
      <c r="G59" s="73">
        <v>434651</v>
      </c>
      <c r="H59" s="73">
        <v>434157.86</v>
      </c>
      <c r="I59" s="204">
        <f t="shared" si="2"/>
        <v>111.21701747616409</v>
      </c>
      <c r="J59" s="204">
        <f t="shared" si="3"/>
        <v>99.886543456704345</v>
      </c>
    </row>
    <row r="60" spans="1:10" s="153" customFormat="1" x14ac:dyDescent="0.25">
      <c r="A60" s="201"/>
      <c r="B60" s="201">
        <v>3113</v>
      </c>
      <c r="C60" s="202"/>
      <c r="D60" s="212" t="s">
        <v>62</v>
      </c>
      <c r="E60" s="158">
        <v>4431.99</v>
      </c>
      <c r="F60" s="159">
        <v>2054.46</v>
      </c>
      <c r="G60" s="159">
        <v>5500</v>
      </c>
      <c r="H60" s="159">
        <v>5360.71</v>
      </c>
      <c r="I60" s="204">
        <f t="shared" si="2"/>
        <v>120.95492092716817</v>
      </c>
      <c r="J60" s="204">
        <f t="shared" si="3"/>
        <v>97.467454545454544</v>
      </c>
    </row>
    <row r="61" spans="1:10" ht="19.5" customHeight="1" x14ac:dyDescent="0.25">
      <c r="A61" s="14"/>
      <c r="B61" s="14"/>
      <c r="C61" s="15">
        <v>52</v>
      </c>
      <c r="D61" s="75" t="s">
        <v>54</v>
      </c>
      <c r="E61" s="72">
        <v>4431.99</v>
      </c>
      <c r="F61" s="73">
        <v>2054.46</v>
      </c>
      <c r="G61" s="73">
        <v>5500</v>
      </c>
      <c r="H61" s="73">
        <v>5360.71</v>
      </c>
      <c r="I61" s="204">
        <f t="shared" si="2"/>
        <v>120.95492092716817</v>
      </c>
      <c r="J61" s="204">
        <f t="shared" si="3"/>
        <v>97.467454545454544</v>
      </c>
    </row>
    <row r="62" spans="1:10" s="153" customFormat="1" ht="23.25" customHeight="1" x14ac:dyDescent="0.25">
      <c r="A62" s="201"/>
      <c r="B62" s="201">
        <v>3114</v>
      </c>
      <c r="C62" s="202"/>
      <c r="D62" s="212" t="s">
        <v>63</v>
      </c>
      <c r="E62" s="158">
        <v>2347.21</v>
      </c>
      <c r="F62" s="159">
        <v>2548.2800000000002</v>
      </c>
      <c r="G62" s="159">
        <v>1800</v>
      </c>
      <c r="H62" s="159">
        <v>1787.38</v>
      </c>
      <c r="I62" s="204">
        <f t="shared" si="2"/>
        <v>76.149130243991806</v>
      </c>
      <c r="J62" s="204">
        <f t="shared" si="3"/>
        <v>99.298888888888897</v>
      </c>
    </row>
    <row r="63" spans="1:10" s="107" customFormat="1" ht="19.5" customHeight="1" x14ac:dyDescent="0.2">
      <c r="A63" s="15"/>
      <c r="B63" s="15"/>
      <c r="C63" s="15">
        <v>52</v>
      </c>
      <c r="D63" s="106" t="s">
        <v>54</v>
      </c>
      <c r="E63" s="111">
        <v>2347.21</v>
      </c>
      <c r="F63" s="114">
        <v>2548.2800000000002</v>
      </c>
      <c r="G63" s="114">
        <v>1800</v>
      </c>
      <c r="H63" s="114">
        <v>1787.38</v>
      </c>
      <c r="I63" s="204">
        <f t="shared" si="2"/>
        <v>76.149130243991806</v>
      </c>
      <c r="J63" s="204">
        <f t="shared" si="3"/>
        <v>99.298888888888897</v>
      </c>
    </row>
    <row r="64" spans="1:10" s="216" customFormat="1" ht="19.5" customHeight="1" x14ac:dyDescent="0.2">
      <c r="A64" s="202"/>
      <c r="B64" s="202">
        <v>3121</v>
      </c>
      <c r="C64" s="202"/>
      <c r="D64" s="213" t="s">
        <v>141</v>
      </c>
      <c r="E64" s="214">
        <f>SUM(E65:E66)</f>
        <v>17096.29</v>
      </c>
      <c r="F64" s="215">
        <v>18528.11</v>
      </c>
      <c r="G64" s="215">
        <v>23461.78</v>
      </c>
      <c r="H64" s="215">
        <v>22742.29</v>
      </c>
      <c r="I64" s="204">
        <f t="shared" si="2"/>
        <v>133.02470886958514</v>
      </c>
      <c r="J64" s="204">
        <f t="shared" si="3"/>
        <v>96.933352882858856</v>
      </c>
    </row>
    <row r="65" spans="1:10" ht="15" customHeight="1" x14ac:dyDescent="0.25">
      <c r="A65" s="13"/>
      <c r="B65" s="18"/>
      <c r="C65" s="18">
        <v>11</v>
      </c>
      <c r="D65" s="15" t="s">
        <v>18</v>
      </c>
      <c r="E65" s="72">
        <v>1274.1400000000001</v>
      </c>
      <c r="F65" s="73">
        <v>1274.1400000000001</v>
      </c>
      <c r="G65" s="73">
        <v>1461.78</v>
      </c>
      <c r="H65" s="73">
        <v>1263.6199999999999</v>
      </c>
      <c r="I65" s="204">
        <f t="shared" si="2"/>
        <v>99.174345048424811</v>
      </c>
      <c r="J65" s="204">
        <f t="shared" si="3"/>
        <v>86.443924530367084</v>
      </c>
    </row>
    <row r="66" spans="1:10" s="107" customFormat="1" ht="19.5" customHeight="1" x14ac:dyDescent="0.2">
      <c r="A66" s="15"/>
      <c r="B66" s="15"/>
      <c r="C66" s="15">
        <v>52</v>
      </c>
      <c r="D66" s="106" t="s">
        <v>54</v>
      </c>
      <c r="E66" s="111">
        <v>15822.15</v>
      </c>
      <c r="F66" s="114">
        <v>17253.97</v>
      </c>
      <c r="G66" s="114">
        <v>22000</v>
      </c>
      <c r="H66" s="114">
        <v>21478.67</v>
      </c>
      <c r="I66" s="204">
        <f t="shared" si="2"/>
        <v>135.75064071570552</v>
      </c>
      <c r="J66" s="204">
        <f t="shared" si="3"/>
        <v>97.630318181818183</v>
      </c>
    </row>
    <row r="67" spans="1:10" s="216" customFormat="1" ht="27.75" customHeight="1" x14ac:dyDescent="0.2">
      <c r="A67" s="202"/>
      <c r="B67" s="202">
        <v>3132</v>
      </c>
      <c r="C67" s="202"/>
      <c r="D67" s="217" t="s">
        <v>142</v>
      </c>
      <c r="E67" s="214">
        <v>64302.91</v>
      </c>
      <c r="F67" s="215">
        <v>67320.45</v>
      </c>
      <c r="G67" s="215">
        <v>72920</v>
      </c>
      <c r="H67" s="215">
        <v>69815.56</v>
      </c>
      <c r="I67" s="204">
        <f t="shared" si="2"/>
        <v>108.57294016709351</v>
      </c>
      <c r="J67" s="204">
        <f t="shared" si="3"/>
        <v>95.742676906198582</v>
      </c>
    </row>
    <row r="68" spans="1:10" s="107" customFormat="1" ht="19.5" customHeight="1" x14ac:dyDescent="0.2">
      <c r="A68" s="15"/>
      <c r="B68" s="15"/>
      <c r="C68" s="15">
        <v>52</v>
      </c>
      <c r="D68" s="106" t="s">
        <v>54</v>
      </c>
      <c r="E68" s="111">
        <v>64302.91</v>
      </c>
      <c r="F68" s="114">
        <v>67230.45</v>
      </c>
      <c r="G68" s="114">
        <v>72920</v>
      </c>
      <c r="H68" s="114">
        <v>69815.56</v>
      </c>
      <c r="I68" s="204">
        <f t="shared" si="2"/>
        <v>108.57294016709351</v>
      </c>
      <c r="J68" s="204">
        <f t="shared" si="3"/>
        <v>95.742676906198582</v>
      </c>
    </row>
    <row r="69" spans="1:10" s="162" customFormat="1" x14ac:dyDescent="0.25">
      <c r="A69" s="198"/>
      <c r="B69" s="198">
        <v>32</v>
      </c>
      <c r="C69" s="199"/>
      <c r="D69" s="198" t="s">
        <v>39</v>
      </c>
      <c r="E69" s="151">
        <f>SUM(E70:E75)</f>
        <v>95434.44</v>
      </c>
      <c r="F69" s="152">
        <v>73486.080000000002</v>
      </c>
      <c r="G69" s="152">
        <v>103649.61</v>
      </c>
      <c r="H69" s="152">
        <f>SUM(H70:H75)</f>
        <v>100948.83000000002</v>
      </c>
      <c r="I69" s="204">
        <f t="shared" si="2"/>
        <v>105.7781970533908</v>
      </c>
      <c r="J69" s="204">
        <f t="shared" si="3"/>
        <v>97.39431725792312</v>
      </c>
    </row>
    <row r="70" spans="1:10" s="101" customFormat="1" x14ac:dyDescent="0.25">
      <c r="A70" s="14"/>
      <c r="B70" s="14"/>
      <c r="C70" s="15">
        <v>11</v>
      </c>
      <c r="D70" s="14" t="s">
        <v>18</v>
      </c>
      <c r="E70" s="72">
        <v>265.45</v>
      </c>
      <c r="F70" s="73"/>
      <c r="G70" s="73">
        <v>2300</v>
      </c>
      <c r="H70" s="73">
        <v>2486.88</v>
      </c>
      <c r="I70" s="204">
        <f t="shared" si="2"/>
        <v>936.85439819174997</v>
      </c>
      <c r="J70" s="204">
        <f t="shared" si="3"/>
        <v>108.12521739130436</v>
      </c>
    </row>
    <row r="71" spans="1:10" x14ac:dyDescent="0.25">
      <c r="A71" s="14"/>
      <c r="B71" s="14"/>
      <c r="C71" s="15">
        <v>43</v>
      </c>
      <c r="D71" s="15" t="s">
        <v>144</v>
      </c>
      <c r="E71" s="72">
        <v>17276.7</v>
      </c>
      <c r="F71" s="73">
        <v>9611.1299999999992</v>
      </c>
      <c r="G71" s="73">
        <v>3725.63</v>
      </c>
      <c r="H71" s="73">
        <v>3880.6</v>
      </c>
      <c r="I71" s="204">
        <f t="shared" si="2"/>
        <v>22.461465441895729</v>
      </c>
      <c r="J71" s="204">
        <f t="shared" si="3"/>
        <v>104.15956495948335</v>
      </c>
    </row>
    <row r="72" spans="1:10" s="107" customFormat="1" ht="19.5" customHeight="1" x14ac:dyDescent="0.2">
      <c r="A72" s="15"/>
      <c r="B72" s="15"/>
      <c r="C72" s="15">
        <v>44</v>
      </c>
      <c r="D72" s="106" t="s">
        <v>114</v>
      </c>
      <c r="E72" s="111">
        <v>42319</v>
      </c>
      <c r="F72" s="114">
        <v>32442.1</v>
      </c>
      <c r="G72" s="114">
        <v>35486.76</v>
      </c>
      <c r="H72" s="114">
        <v>31362.49</v>
      </c>
      <c r="I72" s="204">
        <f t="shared" si="2"/>
        <v>74.109714312720058</v>
      </c>
      <c r="J72" s="204">
        <f t="shared" si="3"/>
        <v>88.378003514550215</v>
      </c>
    </row>
    <row r="73" spans="1:10" s="107" customFormat="1" ht="19.5" customHeight="1" x14ac:dyDescent="0.2">
      <c r="A73" s="15"/>
      <c r="B73" s="15"/>
      <c r="C73" s="15">
        <v>51</v>
      </c>
      <c r="D73" s="106" t="s">
        <v>128</v>
      </c>
      <c r="E73" s="111">
        <v>4427.21</v>
      </c>
      <c r="F73" s="114">
        <v>2340.02</v>
      </c>
      <c r="G73" s="114">
        <v>12250</v>
      </c>
      <c r="H73" s="114">
        <v>12255.11</v>
      </c>
      <c r="I73" s="204">
        <f t="shared" si="2"/>
        <v>276.81338811576592</v>
      </c>
      <c r="J73" s="204">
        <f t="shared" si="3"/>
        <v>100.04171428571429</v>
      </c>
    </row>
    <row r="74" spans="1:10" s="107" customFormat="1" ht="19.5" customHeight="1" x14ac:dyDescent="0.2">
      <c r="A74" s="15"/>
      <c r="B74" s="15"/>
      <c r="C74" s="15">
        <v>52</v>
      </c>
      <c r="D74" s="106" t="s">
        <v>54</v>
      </c>
      <c r="E74" s="111">
        <v>28399.61</v>
      </c>
      <c r="F74" s="114">
        <v>29092.83</v>
      </c>
      <c r="G74" s="114">
        <v>48747.22</v>
      </c>
      <c r="H74" s="114">
        <v>48134.87</v>
      </c>
      <c r="I74" s="204">
        <f t="shared" si="2"/>
        <v>169.4913063947005</v>
      </c>
      <c r="J74" s="204">
        <f t="shared" si="3"/>
        <v>98.743825801758547</v>
      </c>
    </row>
    <row r="75" spans="1:10" x14ac:dyDescent="0.25">
      <c r="A75" s="14"/>
      <c r="B75" s="14"/>
      <c r="C75" s="15">
        <v>61</v>
      </c>
      <c r="D75" s="15" t="s">
        <v>131</v>
      </c>
      <c r="E75" s="72">
        <v>2746.47</v>
      </c>
      <c r="F75" s="73"/>
      <c r="G75" s="73">
        <v>1140</v>
      </c>
      <c r="H75" s="73">
        <v>2828.88</v>
      </c>
      <c r="I75" s="204">
        <f t="shared" si="2"/>
        <v>103.00057892494732</v>
      </c>
      <c r="J75" s="204">
        <f t="shared" si="3"/>
        <v>248.14736842105262</v>
      </c>
    </row>
    <row r="76" spans="1:10" s="153" customFormat="1" x14ac:dyDescent="0.25">
      <c r="A76" s="201"/>
      <c r="B76" s="201">
        <v>3211</v>
      </c>
      <c r="C76" s="202"/>
      <c r="D76" s="201" t="s">
        <v>76</v>
      </c>
      <c r="E76" s="158">
        <f>SUM(E77:E78)</f>
        <v>1731.3600000000001</v>
      </c>
      <c r="F76" s="159">
        <v>822.88</v>
      </c>
      <c r="G76" s="159">
        <v>2660</v>
      </c>
      <c r="H76" s="159">
        <v>2797.43</v>
      </c>
      <c r="I76" s="204">
        <f t="shared" si="2"/>
        <v>161.57413824969964</v>
      </c>
      <c r="J76" s="204">
        <f t="shared" si="3"/>
        <v>105.16654135338345</v>
      </c>
    </row>
    <row r="77" spans="1:10" s="107" customFormat="1" ht="19.5" customHeight="1" x14ac:dyDescent="0.2">
      <c r="A77" s="15"/>
      <c r="B77" s="15"/>
      <c r="C77" s="15">
        <v>44</v>
      </c>
      <c r="D77" s="106" t="s">
        <v>114</v>
      </c>
      <c r="E77" s="111">
        <v>1505.73</v>
      </c>
      <c r="F77" s="114">
        <v>822.88</v>
      </c>
      <c r="G77" s="114">
        <v>2500</v>
      </c>
      <c r="H77" s="114">
        <v>2638.13</v>
      </c>
      <c r="I77" s="204">
        <f t="shared" si="2"/>
        <v>175.20604623670911</v>
      </c>
      <c r="J77" s="204">
        <f t="shared" si="3"/>
        <v>105.52520000000001</v>
      </c>
    </row>
    <row r="78" spans="1:10" s="107" customFormat="1" ht="19.5" customHeight="1" x14ac:dyDescent="0.2">
      <c r="A78" s="15"/>
      <c r="B78" s="15"/>
      <c r="C78" s="15">
        <v>61</v>
      </c>
      <c r="D78" s="106" t="s">
        <v>131</v>
      </c>
      <c r="E78" s="111">
        <v>225.63</v>
      </c>
      <c r="F78" s="114"/>
      <c r="G78" s="114">
        <v>160</v>
      </c>
      <c r="H78" s="114">
        <v>159.30000000000001</v>
      </c>
      <c r="I78" s="204">
        <f t="shared" si="2"/>
        <v>70.602313522138019</v>
      </c>
      <c r="J78" s="204">
        <f t="shared" si="3"/>
        <v>99.562500000000014</v>
      </c>
    </row>
    <row r="79" spans="1:10" s="153" customFormat="1" ht="25.5" x14ac:dyDescent="0.25">
      <c r="A79" s="201"/>
      <c r="B79" s="201">
        <v>3212</v>
      </c>
      <c r="C79" s="202"/>
      <c r="D79" s="218" t="s">
        <v>143</v>
      </c>
      <c r="E79" s="158">
        <v>22229.18</v>
      </c>
      <c r="F79" s="159">
        <v>25217.33</v>
      </c>
      <c r="G79" s="159">
        <v>22500</v>
      </c>
      <c r="H79" s="159">
        <v>21872.11</v>
      </c>
      <c r="I79" s="204">
        <f t="shared" si="2"/>
        <v>98.393687936307145</v>
      </c>
      <c r="J79" s="204">
        <f t="shared" si="3"/>
        <v>97.209377777777789</v>
      </c>
    </row>
    <row r="80" spans="1:10" x14ac:dyDescent="0.25">
      <c r="A80" s="14"/>
      <c r="B80" s="14"/>
      <c r="C80" s="15">
        <v>52</v>
      </c>
      <c r="D80" s="20" t="s">
        <v>54</v>
      </c>
      <c r="E80" s="72">
        <v>22229.18</v>
      </c>
      <c r="F80" s="73">
        <v>25217.33</v>
      </c>
      <c r="G80" s="73">
        <v>22500</v>
      </c>
      <c r="H80" s="73">
        <v>21872.11</v>
      </c>
      <c r="I80" s="204">
        <f t="shared" si="2"/>
        <v>98.393687936307145</v>
      </c>
      <c r="J80" s="204">
        <f t="shared" si="3"/>
        <v>97.209377777777789</v>
      </c>
    </row>
    <row r="81" spans="1:10" s="153" customFormat="1" ht="25.5" x14ac:dyDescent="0.25">
      <c r="A81" s="201"/>
      <c r="B81" s="201">
        <v>3213</v>
      </c>
      <c r="C81" s="202"/>
      <c r="D81" s="218" t="s">
        <v>77</v>
      </c>
      <c r="E81" s="158"/>
      <c r="F81" s="159">
        <v>358.35</v>
      </c>
      <c r="G81" s="159">
        <v>250</v>
      </c>
      <c r="H81" s="159">
        <v>248.75</v>
      </c>
      <c r="I81" s="204">
        <v>0</v>
      </c>
      <c r="J81" s="204">
        <f t="shared" si="3"/>
        <v>99.5</v>
      </c>
    </row>
    <row r="82" spans="1:10" s="107" customFormat="1" ht="19.5" customHeight="1" x14ac:dyDescent="0.2">
      <c r="A82" s="15"/>
      <c r="B82" s="15"/>
      <c r="C82" s="15">
        <v>44</v>
      </c>
      <c r="D82" s="106" t="s">
        <v>114</v>
      </c>
      <c r="E82" s="111">
        <v>152.63</v>
      </c>
      <c r="F82" s="114">
        <v>358.35</v>
      </c>
      <c r="G82" s="114">
        <v>250</v>
      </c>
      <c r="H82" s="114">
        <v>248.75</v>
      </c>
      <c r="I82" s="204">
        <f t="shared" si="2"/>
        <v>162.97582388783334</v>
      </c>
      <c r="J82" s="204">
        <f t="shared" si="3"/>
        <v>99.5</v>
      </c>
    </row>
    <row r="83" spans="1:10" s="153" customFormat="1" ht="25.5" x14ac:dyDescent="0.25">
      <c r="A83" s="201"/>
      <c r="B83" s="201">
        <v>3214</v>
      </c>
      <c r="C83" s="202"/>
      <c r="D83" s="218" t="s">
        <v>78</v>
      </c>
      <c r="E83" s="158">
        <v>275.77999999999997</v>
      </c>
      <c r="F83" s="159">
        <v>331.81</v>
      </c>
      <c r="G83" s="159">
        <v>370</v>
      </c>
      <c r="H83" s="159">
        <v>364.24</v>
      </c>
      <c r="I83" s="204">
        <f t="shared" si="2"/>
        <v>132.07629269707738</v>
      </c>
      <c r="J83" s="204">
        <f t="shared" si="3"/>
        <v>98.443243243243245</v>
      </c>
    </row>
    <row r="84" spans="1:10" s="107" customFormat="1" ht="19.5" customHeight="1" x14ac:dyDescent="0.2">
      <c r="A84" s="15"/>
      <c r="B84" s="15"/>
      <c r="C84" s="15">
        <v>44</v>
      </c>
      <c r="D84" s="106" t="s">
        <v>114</v>
      </c>
      <c r="E84" s="111">
        <v>275.77999999999997</v>
      </c>
      <c r="F84" s="114">
        <v>331.81</v>
      </c>
      <c r="G84" s="114">
        <v>370</v>
      </c>
      <c r="H84" s="114">
        <v>364.24</v>
      </c>
      <c r="I84" s="204">
        <f t="shared" si="2"/>
        <v>132.07629269707738</v>
      </c>
      <c r="J84" s="204">
        <f t="shared" si="3"/>
        <v>98.443243243243245</v>
      </c>
    </row>
    <row r="85" spans="1:10" s="153" customFormat="1" ht="25.5" x14ac:dyDescent="0.25">
      <c r="A85" s="201"/>
      <c r="B85" s="201">
        <v>3221</v>
      </c>
      <c r="C85" s="202"/>
      <c r="D85" s="218" t="s">
        <v>160</v>
      </c>
      <c r="E85" s="158">
        <f>SUM(E86:E87)</f>
        <v>4925.1499999999996</v>
      </c>
      <c r="F85" s="159">
        <v>4645.3</v>
      </c>
      <c r="G85" s="159">
        <v>4549.59</v>
      </c>
      <c r="H85" s="159">
        <v>4755.12</v>
      </c>
      <c r="I85" s="204">
        <f t="shared" si="2"/>
        <v>96.54771935880126</v>
      </c>
      <c r="J85" s="204">
        <f t="shared" si="3"/>
        <v>104.5175499330709</v>
      </c>
    </row>
    <row r="86" spans="1:10" s="107" customFormat="1" ht="19.5" customHeight="1" x14ac:dyDescent="0.2">
      <c r="A86" s="15"/>
      <c r="B86" s="15"/>
      <c r="C86" s="15">
        <v>44</v>
      </c>
      <c r="D86" s="106" t="s">
        <v>114</v>
      </c>
      <c r="E86" s="111">
        <v>4650.42</v>
      </c>
      <c r="F86" s="114">
        <v>4645.3</v>
      </c>
      <c r="G86" s="114">
        <v>4549.59</v>
      </c>
      <c r="H86" s="114">
        <v>3765.25</v>
      </c>
      <c r="I86" s="204">
        <f t="shared" si="2"/>
        <v>80.965805239096682</v>
      </c>
      <c r="J86" s="204">
        <f t="shared" si="3"/>
        <v>82.76020476570416</v>
      </c>
    </row>
    <row r="87" spans="1:10" s="107" customFormat="1" ht="19.5" customHeight="1" x14ac:dyDescent="0.2">
      <c r="A87" s="15"/>
      <c r="B87" s="15"/>
      <c r="C87" s="15">
        <v>43</v>
      </c>
      <c r="D87" s="15" t="s">
        <v>144</v>
      </c>
      <c r="E87" s="111">
        <v>274.73</v>
      </c>
      <c r="F87" s="114"/>
      <c r="G87" s="114"/>
      <c r="H87" s="114">
        <v>59.61</v>
      </c>
      <c r="I87" s="204">
        <f t="shared" si="2"/>
        <v>21.697666800131035</v>
      </c>
      <c r="J87" s="204"/>
    </row>
    <row r="88" spans="1:10" s="107" customFormat="1" ht="19.5" customHeight="1" x14ac:dyDescent="0.2">
      <c r="A88" s="15"/>
      <c r="B88" s="15"/>
      <c r="C88" s="15">
        <v>61</v>
      </c>
      <c r="D88" s="15" t="s">
        <v>223</v>
      </c>
      <c r="E88" s="111"/>
      <c r="F88" s="114"/>
      <c r="G88" s="114"/>
      <c r="H88" s="114">
        <v>900.26</v>
      </c>
      <c r="I88" s="204"/>
      <c r="J88" s="204"/>
    </row>
    <row r="89" spans="1:10" s="153" customFormat="1" x14ac:dyDescent="0.25">
      <c r="A89" s="201"/>
      <c r="B89" s="201">
        <v>3222</v>
      </c>
      <c r="C89" s="202"/>
      <c r="D89" s="218" t="s">
        <v>149</v>
      </c>
      <c r="E89" s="158">
        <f>SUM(E90:E93)</f>
        <v>18364.03</v>
      </c>
      <c r="F89" s="159">
        <v>13754.18</v>
      </c>
      <c r="G89" s="159">
        <v>26430</v>
      </c>
      <c r="H89" s="159">
        <f>SUM(H90:H93)</f>
        <v>26041.16</v>
      </c>
      <c r="I89" s="204">
        <f t="shared" si="2"/>
        <v>141.80525734275102</v>
      </c>
      <c r="J89" s="204">
        <f t="shared" si="3"/>
        <v>98.528793038214147</v>
      </c>
    </row>
    <row r="90" spans="1:10" x14ac:dyDescent="0.25">
      <c r="A90" s="14"/>
      <c r="B90" s="14"/>
      <c r="C90" s="15">
        <v>43</v>
      </c>
      <c r="D90" s="15" t="s">
        <v>144</v>
      </c>
      <c r="E90" s="72">
        <v>12441.43</v>
      </c>
      <c r="F90" s="73">
        <v>9290.6</v>
      </c>
      <c r="G90" s="73">
        <v>800</v>
      </c>
      <c r="H90" s="73">
        <v>424.33</v>
      </c>
      <c r="I90" s="204">
        <f t="shared" si="2"/>
        <v>3.4106208048431732</v>
      </c>
      <c r="J90" s="204">
        <f t="shared" si="3"/>
        <v>53.041249999999998</v>
      </c>
    </row>
    <row r="91" spans="1:10" s="107" customFormat="1" ht="19.5" customHeight="1" x14ac:dyDescent="0.2">
      <c r="A91" s="15"/>
      <c r="B91" s="15"/>
      <c r="C91" s="15">
        <v>51</v>
      </c>
      <c r="D91" s="106" t="s">
        <v>128</v>
      </c>
      <c r="E91" s="111">
        <v>4427.6099999999997</v>
      </c>
      <c r="F91" s="114">
        <v>2340.02</v>
      </c>
      <c r="G91" s="114">
        <v>1550</v>
      </c>
      <c r="H91" s="114">
        <v>1575.62</v>
      </c>
      <c r="I91" s="204">
        <f t="shared" si="2"/>
        <v>35.586241787329961</v>
      </c>
      <c r="J91" s="204">
        <f t="shared" si="3"/>
        <v>101.65290322580644</v>
      </c>
    </row>
    <row r="92" spans="1:10" s="107" customFormat="1" ht="19.5" customHeight="1" x14ac:dyDescent="0.2">
      <c r="A92" s="15"/>
      <c r="B92" s="15"/>
      <c r="C92" s="15">
        <v>52</v>
      </c>
      <c r="D92" s="106" t="s">
        <v>54</v>
      </c>
      <c r="E92" s="111">
        <v>1441.37</v>
      </c>
      <c r="F92" s="114">
        <v>2123.56</v>
      </c>
      <c r="G92" s="114">
        <v>24000</v>
      </c>
      <c r="H92" s="114">
        <v>23960.41</v>
      </c>
      <c r="I92" s="204">
        <f t="shared" si="2"/>
        <v>1662.3358332697364</v>
      </c>
      <c r="J92" s="204">
        <f t="shared" si="3"/>
        <v>99.835041666666669</v>
      </c>
    </row>
    <row r="93" spans="1:10" x14ac:dyDescent="0.25">
      <c r="A93" s="14"/>
      <c r="B93" s="14"/>
      <c r="C93" s="15">
        <v>61</v>
      </c>
      <c r="D93" s="15" t="s">
        <v>131</v>
      </c>
      <c r="E93" s="72">
        <v>53.62</v>
      </c>
      <c r="F93" s="73"/>
      <c r="G93" s="73">
        <v>80</v>
      </c>
      <c r="H93" s="73">
        <v>80.8</v>
      </c>
      <c r="I93" s="204">
        <f t="shared" si="2"/>
        <v>150.69004102946661</v>
      </c>
      <c r="J93" s="204">
        <f t="shared" si="3"/>
        <v>101</v>
      </c>
    </row>
    <row r="94" spans="1:10" s="153" customFormat="1" x14ac:dyDescent="0.25">
      <c r="A94" s="201"/>
      <c r="B94" s="201">
        <v>3223</v>
      </c>
      <c r="C94" s="202"/>
      <c r="D94" s="218" t="s">
        <v>145</v>
      </c>
      <c r="E94" s="158">
        <v>9811.76</v>
      </c>
      <c r="F94" s="159">
        <v>19935.89</v>
      </c>
      <c r="G94" s="159">
        <v>10500</v>
      </c>
      <c r="H94" s="159">
        <v>9844.36</v>
      </c>
      <c r="I94" s="204">
        <f t="shared" si="2"/>
        <v>100.33225435599729</v>
      </c>
      <c r="J94" s="204">
        <f t="shared" si="3"/>
        <v>93.755809523809532</v>
      </c>
    </row>
    <row r="95" spans="1:10" s="107" customFormat="1" ht="19.5" customHeight="1" x14ac:dyDescent="0.2">
      <c r="A95" s="15"/>
      <c r="B95" s="15"/>
      <c r="C95" s="15">
        <v>44</v>
      </c>
      <c r="D95" s="106" t="s">
        <v>114</v>
      </c>
      <c r="E95" s="111">
        <v>9811.76</v>
      </c>
      <c r="F95" s="114">
        <v>19935.89</v>
      </c>
      <c r="G95" s="114">
        <v>10500</v>
      </c>
      <c r="H95" s="114">
        <v>9844.36</v>
      </c>
      <c r="I95" s="204">
        <f t="shared" si="2"/>
        <v>100.33225435599729</v>
      </c>
      <c r="J95" s="204">
        <f t="shared" si="3"/>
        <v>93.755809523809532</v>
      </c>
    </row>
    <row r="96" spans="1:10" s="153" customFormat="1" ht="25.5" x14ac:dyDescent="0.25">
      <c r="A96" s="201"/>
      <c r="B96" s="201">
        <v>3224</v>
      </c>
      <c r="C96" s="202"/>
      <c r="D96" s="218" t="s">
        <v>146</v>
      </c>
      <c r="E96" s="158">
        <f>SUM(E97:E99)</f>
        <v>4934.54</v>
      </c>
      <c r="F96" s="159">
        <v>1048.51</v>
      </c>
      <c r="G96" s="159">
        <v>450</v>
      </c>
      <c r="H96" s="159">
        <v>391.67</v>
      </c>
      <c r="I96" s="204">
        <f t="shared" si="2"/>
        <v>7.9373153323308756</v>
      </c>
      <c r="J96" s="204">
        <f t="shared" si="3"/>
        <v>87.037777777777777</v>
      </c>
    </row>
    <row r="97" spans="1:10" s="243" customFormat="1" x14ac:dyDescent="0.25">
      <c r="A97" s="14"/>
      <c r="B97" s="14"/>
      <c r="C97" s="15">
        <v>43</v>
      </c>
      <c r="D97" s="15" t="s">
        <v>144</v>
      </c>
      <c r="E97" s="72">
        <v>523.84</v>
      </c>
      <c r="F97" s="73"/>
      <c r="G97" s="73"/>
      <c r="H97" s="73">
        <v>0</v>
      </c>
      <c r="I97" s="204">
        <f t="shared" si="2"/>
        <v>0</v>
      </c>
      <c r="J97" s="204"/>
    </row>
    <row r="98" spans="1:10" s="107" customFormat="1" ht="19.5" customHeight="1" x14ac:dyDescent="0.2">
      <c r="A98" s="15"/>
      <c r="B98" s="15"/>
      <c r="C98" s="15">
        <v>44</v>
      </c>
      <c r="D98" s="106" t="s">
        <v>114</v>
      </c>
      <c r="E98" s="111">
        <v>1943.48</v>
      </c>
      <c r="F98" s="114">
        <v>1048.51</v>
      </c>
      <c r="G98" s="114">
        <v>450</v>
      </c>
      <c r="H98" s="114">
        <v>391.67</v>
      </c>
      <c r="I98" s="204">
        <f t="shared" si="2"/>
        <v>20.153024471566468</v>
      </c>
      <c r="J98" s="204">
        <f t="shared" si="3"/>
        <v>87.037777777777777</v>
      </c>
    </row>
    <row r="99" spans="1:10" x14ac:dyDescent="0.25">
      <c r="A99" s="14"/>
      <c r="B99" s="14"/>
      <c r="C99" s="15">
        <v>61</v>
      </c>
      <c r="D99" s="15" t="s">
        <v>131</v>
      </c>
      <c r="E99" s="72">
        <v>2467.2199999999998</v>
      </c>
      <c r="F99" s="73"/>
      <c r="G99" s="73"/>
      <c r="H99" s="73">
        <v>0</v>
      </c>
      <c r="I99" s="204">
        <f t="shared" si="2"/>
        <v>0</v>
      </c>
      <c r="J99" s="204"/>
    </row>
    <row r="100" spans="1:10" s="153" customFormat="1" x14ac:dyDescent="0.25">
      <c r="A100" s="201"/>
      <c r="B100" s="201">
        <v>3225</v>
      </c>
      <c r="C100" s="202"/>
      <c r="D100" s="218" t="s">
        <v>147</v>
      </c>
      <c r="E100" s="158">
        <f>SUM(E101:E105)</f>
        <v>11305.2</v>
      </c>
      <c r="F100" s="159">
        <v>729.98</v>
      </c>
      <c r="G100" s="159">
        <v>11780</v>
      </c>
      <c r="H100" s="159">
        <v>12289.19</v>
      </c>
      <c r="I100" s="204">
        <f t="shared" si="2"/>
        <v>108.70387078512542</v>
      </c>
      <c r="J100" s="204">
        <f t="shared" si="3"/>
        <v>104.32249575551783</v>
      </c>
    </row>
    <row r="101" spans="1:10" x14ac:dyDescent="0.25">
      <c r="A101" s="14"/>
      <c r="B101" s="14"/>
      <c r="C101" s="15">
        <v>43</v>
      </c>
      <c r="D101" s="15" t="s">
        <v>144</v>
      </c>
      <c r="E101" s="72">
        <v>104.04</v>
      </c>
      <c r="F101" s="73"/>
      <c r="G101" s="73">
        <v>100</v>
      </c>
      <c r="H101" s="73"/>
      <c r="I101" s="204">
        <f t="shared" si="2"/>
        <v>0</v>
      </c>
      <c r="J101" s="204">
        <f t="shared" si="3"/>
        <v>0</v>
      </c>
    </row>
    <row r="102" spans="1:10" s="107" customFormat="1" ht="19.5" customHeight="1" x14ac:dyDescent="0.2">
      <c r="A102" s="15"/>
      <c r="B102" s="15"/>
      <c r="C102" s="15">
        <v>44</v>
      </c>
      <c r="D102" s="106" t="s">
        <v>114</v>
      </c>
      <c r="E102" s="111">
        <v>11201.16</v>
      </c>
      <c r="F102" s="114">
        <v>729.98</v>
      </c>
      <c r="G102" s="114">
        <v>180</v>
      </c>
      <c r="H102" s="114">
        <v>0</v>
      </c>
      <c r="I102" s="204">
        <f t="shared" si="2"/>
        <v>0</v>
      </c>
      <c r="J102" s="204">
        <f t="shared" si="3"/>
        <v>0</v>
      </c>
    </row>
    <row r="103" spans="1:10" s="107" customFormat="1" ht="19.5" customHeight="1" x14ac:dyDescent="0.2">
      <c r="A103" s="15"/>
      <c r="B103" s="15"/>
      <c r="C103" s="15">
        <v>51</v>
      </c>
      <c r="D103" s="106" t="s">
        <v>128</v>
      </c>
      <c r="E103" s="111"/>
      <c r="F103" s="114"/>
      <c r="G103" s="114">
        <v>10700</v>
      </c>
      <c r="H103" s="114">
        <v>10679.49</v>
      </c>
      <c r="I103" s="204"/>
      <c r="J103" s="204">
        <f t="shared" si="3"/>
        <v>99.808317757009348</v>
      </c>
    </row>
    <row r="104" spans="1:10" s="107" customFormat="1" ht="19.5" customHeight="1" x14ac:dyDescent="0.2">
      <c r="A104" s="15"/>
      <c r="B104" s="15"/>
      <c r="C104" s="15">
        <v>52</v>
      </c>
      <c r="D104" s="106" t="s">
        <v>54</v>
      </c>
      <c r="E104" s="111"/>
      <c r="F104" s="114"/>
      <c r="G104" s="114"/>
      <c r="H104" s="114"/>
      <c r="I104" s="204"/>
      <c r="J104" s="204"/>
    </row>
    <row r="105" spans="1:10" x14ac:dyDescent="0.25">
      <c r="A105" s="14"/>
      <c r="B105" s="14"/>
      <c r="C105" s="15">
        <v>61</v>
      </c>
      <c r="D105" s="15" t="s">
        <v>131</v>
      </c>
      <c r="E105" s="72"/>
      <c r="F105" s="73"/>
      <c r="G105" s="73">
        <v>800</v>
      </c>
      <c r="H105" s="73">
        <v>1609.7</v>
      </c>
      <c r="I105" s="204"/>
      <c r="J105" s="204">
        <f t="shared" si="3"/>
        <v>201.21250000000001</v>
      </c>
    </row>
    <row r="106" spans="1:10" s="153" customFormat="1" x14ac:dyDescent="0.25">
      <c r="A106" s="201"/>
      <c r="B106" s="201">
        <v>3227</v>
      </c>
      <c r="C106" s="202"/>
      <c r="D106" s="218" t="s">
        <v>148</v>
      </c>
      <c r="E106" s="158">
        <v>16.98</v>
      </c>
      <c r="F106" s="159">
        <v>464.53</v>
      </c>
      <c r="G106" s="159">
        <v>450</v>
      </c>
      <c r="H106" s="159">
        <v>58</v>
      </c>
      <c r="I106" s="204">
        <f t="shared" si="2"/>
        <v>341.57832744405181</v>
      </c>
      <c r="J106" s="204">
        <f t="shared" si="3"/>
        <v>12.888888888888889</v>
      </c>
    </row>
    <row r="107" spans="1:10" s="107" customFormat="1" ht="19.5" customHeight="1" x14ac:dyDescent="0.2">
      <c r="A107" s="15"/>
      <c r="B107" s="15"/>
      <c r="C107" s="15">
        <v>44</v>
      </c>
      <c r="D107" s="106" t="s">
        <v>114</v>
      </c>
      <c r="E107" s="111">
        <v>16.98</v>
      </c>
      <c r="F107" s="114">
        <v>464.53</v>
      </c>
      <c r="G107" s="114">
        <v>450</v>
      </c>
      <c r="H107" s="114">
        <v>58</v>
      </c>
      <c r="I107" s="204">
        <f t="shared" si="2"/>
        <v>341.57832744405181</v>
      </c>
      <c r="J107" s="204">
        <f t="shared" si="3"/>
        <v>12.888888888888889</v>
      </c>
    </row>
    <row r="108" spans="1:10" s="153" customFormat="1" ht="25.5" x14ac:dyDescent="0.25">
      <c r="A108" s="201"/>
      <c r="B108" s="201">
        <v>3231</v>
      </c>
      <c r="C108" s="202"/>
      <c r="D108" s="218" t="s">
        <v>221</v>
      </c>
      <c r="E108" s="158">
        <f>SUM(E109:E110)</f>
        <v>1635.6399999999999</v>
      </c>
      <c r="F108" s="159">
        <v>1128.1400000000001</v>
      </c>
      <c r="G108" s="159">
        <v>1128.1400000000001</v>
      </c>
      <c r="H108" s="159">
        <v>970.7</v>
      </c>
      <c r="I108" s="204">
        <f t="shared" si="2"/>
        <v>59.346800029346312</v>
      </c>
      <c r="J108" s="204">
        <f t="shared" si="3"/>
        <v>86.044285283741374</v>
      </c>
    </row>
    <row r="109" spans="1:10" s="107" customFormat="1" ht="19.5" customHeight="1" x14ac:dyDescent="0.2">
      <c r="A109" s="15"/>
      <c r="B109" s="15"/>
      <c r="C109" s="15">
        <v>44</v>
      </c>
      <c r="D109" s="106" t="s">
        <v>114</v>
      </c>
      <c r="E109" s="111">
        <v>1150.54</v>
      </c>
      <c r="F109" s="114">
        <v>1128.1400000000001</v>
      </c>
      <c r="G109" s="114">
        <v>1128.1400000000001</v>
      </c>
      <c r="H109" s="114">
        <v>860.7</v>
      </c>
      <c r="I109" s="204">
        <f t="shared" si="2"/>
        <v>74.808350861334688</v>
      </c>
      <c r="J109" s="204">
        <f t="shared" si="3"/>
        <v>76.293722410339143</v>
      </c>
    </row>
    <row r="110" spans="1:10" s="107" customFormat="1" ht="19.5" customHeight="1" x14ac:dyDescent="0.2">
      <c r="A110" s="15"/>
      <c r="B110" s="15"/>
      <c r="C110" s="15">
        <v>43</v>
      </c>
      <c r="D110" s="106"/>
      <c r="E110" s="111">
        <v>485.1</v>
      </c>
      <c r="F110" s="114"/>
      <c r="G110" s="114"/>
      <c r="H110" s="114">
        <v>110</v>
      </c>
      <c r="I110" s="204">
        <f t="shared" si="2"/>
        <v>22.675736961451246</v>
      </c>
      <c r="J110" s="204"/>
    </row>
    <row r="111" spans="1:10" s="153" customFormat="1" ht="25.5" x14ac:dyDescent="0.25">
      <c r="A111" s="201"/>
      <c r="B111" s="201">
        <v>3232</v>
      </c>
      <c r="C111" s="202"/>
      <c r="D111" s="218" t="s">
        <v>150</v>
      </c>
      <c r="E111" s="158">
        <f>SUM(E112:E115)</f>
        <v>5559.06</v>
      </c>
      <c r="F111" s="159">
        <v>1858.12</v>
      </c>
      <c r="G111" s="159">
        <v>8900</v>
      </c>
      <c r="H111" s="159">
        <f>SUM(H112:H115)</f>
        <v>8132.85</v>
      </c>
      <c r="I111" s="204">
        <f t="shared" si="2"/>
        <v>146.29901458160194</v>
      </c>
      <c r="J111" s="204">
        <f t="shared" si="3"/>
        <v>91.380337078651692</v>
      </c>
    </row>
    <row r="112" spans="1:10" x14ac:dyDescent="0.25">
      <c r="A112" s="14"/>
      <c r="B112" s="14"/>
      <c r="C112" s="15">
        <v>11</v>
      </c>
      <c r="D112" s="108" t="s">
        <v>18</v>
      </c>
      <c r="E112" s="72"/>
      <c r="F112" s="73"/>
      <c r="G112" s="73">
        <v>2000</v>
      </c>
      <c r="H112" s="73">
        <v>2186.88</v>
      </c>
      <c r="I112" s="204"/>
      <c r="J112" s="204">
        <f t="shared" si="3"/>
        <v>109.34399999999999</v>
      </c>
    </row>
    <row r="113" spans="1:10" x14ac:dyDescent="0.25">
      <c r="A113" s="14"/>
      <c r="B113" s="14"/>
      <c r="C113" s="15">
        <v>43</v>
      </c>
      <c r="D113" s="108" t="s">
        <v>144</v>
      </c>
      <c r="E113" s="72">
        <v>159.27000000000001</v>
      </c>
      <c r="F113" s="73"/>
      <c r="G113" s="73"/>
      <c r="H113" s="73">
        <v>116.88</v>
      </c>
      <c r="I113" s="204">
        <f t="shared" si="2"/>
        <v>73.384818233188923</v>
      </c>
      <c r="J113" s="204">
        <v>0</v>
      </c>
    </row>
    <row r="114" spans="1:10" s="107" customFormat="1" ht="19.5" customHeight="1" x14ac:dyDescent="0.2">
      <c r="A114" s="15"/>
      <c r="B114" s="15"/>
      <c r="C114" s="15">
        <v>44</v>
      </c>
      <c r="D114" s="106" t="s">
        <v>114</v>
      </c>
      <c r="E114" s="111">
        <v>5399.79</v>
      </c>
      <c r="F114" s="114">
        <v>1858.12</v>
      </c>
      <c r="G114" s="114">
        <v>6900</v>
      </c>
      <c r="H114" s="114">
        <v>5829.09</v>
      </c>
      <c r="I114" s="204">
        <f t="shared" si="2"/>
        <v>107.95030917869029</v>
      </c>
      <c r="J114" s="204">
        <f t="shared" si="3"/>
        <v>84.479565217391311</v>
      </c>
    </row>
    <row r="115" spans="1:10" s="107" customFormat="1" ht="19.5" customHeight="1" x14ac:dyDescent="0.2">
      <c r="A115" s="15"/>
      <c r="B115" s="15"/>
      <c r="C115" s="15">
        <v>52</v>
      </c>
      <c r="D115" s="106" t="s">
        <v>54</v>
      </c>
      <c r="E115" s="111"/>
      <c r="F115" s="114"/>
      <c r="G115" s="114"/>
      <c r="H115" s="114"/>
      <c r="I115" s="204"/>
      <c r="J115" s="204"/>
    </row>
    <row r="116" spans="1:10" s="153" customFormat="1" x14ac:dyDescent="0.25">
      <c r="A116" s="201"/>
      <c r="B116" s="201">
        <v>3234</v>
      </c>
      <c r="C116" s="202"/>
      <c r="D116" s="218" t="s">
        <v>151</v>
      </c>
      <c r="E116" s="158">
        <v>2450.9899999999998</v>
      </c>
      <c r="F116" s="159">
        <v>2389.0100000000002</v>
      </c>
      <c r="G116" s="159">
        <v>3100</v>
      </c>
      <c r="H116" s="159">
        <v>2892.08</v>
      </c>
      <c r="I116" s="204">
        <f t="shared" si="2"/>
        <v>117.99640145410631</v>
      </c>
      <c r="J116" s="204">
        <f t="shared" si="3"/>
        <v>93.292903225806441</v>
      </c>
    </row>
    <row r="117" spans="1:10" s="107" customFormat="1" ht="19.5" customHeight="1" x14ac:dyDescent="0.2">
      <c r="A117" s="15"/>
      <c r="B117" s="15"/>
      <c r="C117" s="15">
        <v>44</v>
      </c>
      <c r="D117" s="106" t="s">
        <v>114</v>
      </c>
      <c r="E117" s="111">
        <v>2450.9899999999998</v>
      </c>
      <c r="F117" s="114">
        <v>2389.0100000000002</v>
      </c>
      <c r="G117" s="114">
        <v>3100</v>
      </c>
      <c r="H117" s="114">
        <v>2892.08</v>
      </c>
      <c r="I117" s="204">
        <f t="shared" si="2"/>
        <v>117.99640145410631</v>
      </c>
      <c r="J117" s="204">
        <f t="shared" si="3"/>
        <v>93.292903225806441</v>
      </c>
    </row>
    <row r="118" spans="1:10" s="153" customFormat="1" x14ac:dyDescent="0.25">
      <c r="A118" s="201"/>
      <c r="B118" s="201">
        <v>3235</v>
      </c>
      <c r="C118" s="202"/>
      <c r="D118" s="218" t="s">
        <v>90</v>
      </c>
      <c r="E118" s="158">
        <v>512.24</v>
      </c>
      <c r="F118" s="159">
        <v>530.89</v>
      </c>
      <c r="G118" s="159">
        <v>530.89</v>
      </c>
      <c r="H118" s="159">
        <v>481.48</v>
      </c>
      <c r="I118" s="204">
        <f t="shared" ref="I118:I153" si="4">(H118/E118)*100</f>
        <v>93.995002342651873</v>
      </c>
      <c r="J118" s="204">
        <f t="shared" ref="J118:J179" si="5">(H118/G118)*100</f>
        <v>90.692987247829123</v>
      </c>
    </row>
    <row r="119" spans="1:10" s="107" customFormat="1" ht="19.5" customHeight="1" x14ac:dyDescent="0.2">
      <c r="A119" s="15"/>
      <c r="B119" s="15"/>
      <c r="C119" s="15">
        <v>44</v>
      </c>
      <c r="D119" s="106" t="s">
        <v>114</v>
      </c>
      <c r="E119" s="111">
        <v>512.24</v>
      </c>
      <c r="F119" s="114">
        <v>530.89</v>
      </c>
      <c r="G119" s="114">
        <v>530.89</v>
      </c>
      <c r="H119" s="114">
        <v>481.48</v>
      </c>
      <c r="I119" s="204">
        <f t="shared" si="4"/>
        <v>93.995002342651873</v>
      </c>
      <c r="J119" s="204">
        <f t="shared" si="5"/>
        <v>90.692987247829123</v>
      </c>
    </row>
    <row r="120" spans="1:10" s="153" customFormat="1" ht="25.5" x14ac:dyDescent="0.25">
      <c r="A120" s="201"/>
      <c r="B120" s="201">
        <v>3236</v>
      </c>
      <c r="C120" s="202"/>
      <c r="D120" s="218" t="s">
        <v>152</v>
      </c>
      <c r="E120" s="158">
        <f>SUM(E121:E123)</f>
        <v>1189.9499999999998</v>
      </c>
      <c r="F120" s="159">
        <v>663.62</v>
      </c>
      <c r="G120" s="159">
        <v>975.63</v>
      </c>
      <c r="H120" s="159">
        <v>961.68</v>
      </c>
      <c r="I120" s="204">
        <f t="shared" si="4"/>
        <v>80.816841043741334</v>
      </c>
      <c r="J120" s="204">
        <f t="shared" si="5"/>
        <v>98.570154669290616</v>
      </c>
    </row>
    <row r="121" spans="1:10" x14ac:dyDescent="0.25">
      <c r="A121" s="14"/>
      <c r="B121" s="14"/>
      <c r="C121" s="15">
        <v>43</v>
      </c>
      <c r="D121" s="15" t="s">
        <v>144</v>
      </c>
      <c r="E121" s="72">
        <v>507.75</v>
      </c>
      <c r="F121" s="73">
        <v>225.63</v>
      </c>
      <c r="G121" s="73">
        <v>225.63</v>
      </c>
      <c r="H121" s="73">
        <v>540.89</v>
      </c>
      <c r="I121" s="204">
        <f t="shared" si="4"/>
        <v>106.52683407188577</v>
      </c>
      <c r="J121" s="204">
        <f t="shared" si="5"/>
        <v>239.7243274387271</v>
      </c>
    </row>
    <row r="122" spans="1:10" s="107" customFormat="1" ht="19.5" customHeight="1" x14ac:dyDescent="0.2">
      <c r="A122" s="15"/>
      <c r="B122" s="15"/>
      <c r="C122" s="15">
        <v>44</v>
      </c>
      <c r="D122" s="106" t="s">
        <v>114</v>
      </c>
      <c r="E122" s="111">
        <v>331.81</v>
      </c>
      <c r="F122" s="114">
        <v>437.99</v>
      </c>
      <c r="G122" s="114">
        <v>750</v>
      </c>
      <c r="H122" s="114">
        <v>420.79</v>
      </c>
      <c r="I122" s="204">
        <f t="shared" si="4"/>
        <v>126.81655164099936</v>
      </c>
      <c r="J122" s="204">
        <f t="shared" si="5"/>
        <v>56.105333333333341</v>
      </c>
    </row>
    <row r="123" spans="1:10" s="107" customFormat="1" ht="19.5" customHeight="1" x14ac:dyDescent="0.2">
      <c r="A123" s="15"/>
      <c r="B123" s="15"/>
      <c r="C123" s="15">
        <v>52</v>
      </c>
      <c r="D123" s="106" t="s">
        <v>54</v>
      </c>
      <c r="E123" s="111">
        <v>350.39</v>
      </c>
      <c r="F123" s="114"/>
      <c r="G123" s="114"/>
      <c r="H123" s="114">
        <v>0</v>
      </c>
      <c r="I123" s="204">
        <f t="shared" si="4"/>
        <v>0</v>
      </c>
      <c r="J123" s="204">
        <v>0</v>
      </c>
    </row>
    <row r="124" spans="1:10" s="153" customFormat="1" ht="25.5" x14ac:dyDescent="0.25">
      <c r="A124" s="201"/>
      <c r="B124" s="201">
        <v>3237</v>
      </c>
      <c r="C124" s="202"/>
      <c r="D124" s="218" t="s">
        <v>153</v>
      </c>
      <c r="E124" s="158">
        <v>193.78</v>
      </c>
      <c r="F124" s="159">
        <v>132.72</v>
      </c>
      <c r="G124" s="159">
        <v>132.72</v>
      </c>
      <c r="H124" s="159">
        <v>124.42</v>
      </c>
      <c r="I124" s="204">
        <f t="shared" si="4"/>
        <v>64.206832490453095</v>
      </c>
      <c r="J124" s="204">
        <f t="shared" si="5"/>
        <v>93.746232670283305</v>
      </c>
    </row>
    <row r="125" spans="1:10" s="107" customFormat="1" ht="19.5" customHeight="1" x14ac:dyDescent="0.2">
      <c r="A125" s="15"/>
      <c r="B125" s="15"/>
      <c r="C125" s="15">
        <v>44</v>
      </c>
      <c r="D125" s="106" t="s">
        <v>114</v>
      </c>
      <c r="E125" s="111">
        <v>193.78</v>
      </c>
      <c r="F125" s="114">
        <v>132.72</v>
      </c>
      <c r="G125" s="114">
        <v>132.72</v>
      </c>
      <c r="H125" s="114">
        <v>124.42</v>
      </c>
      <c r="I125" s="204">
        <f t="shared" si="4"/>
        <v>64.206832490453095</v>
      </c>
      <c r="J125" s="204">
        <f t="shared" si="5"/>
        <v>93.746232670283305</v>
      </c>
    </row>
    <row r="126" spans="1:10" s="153" customFormat="1" x14ac:dyDescent="0.25">
      <c r="A126" s="201"/>
      <c r="B126" s="201">
        <v>3238</v>
      </c>
      <c r="C126" s="202"/>
      <c r="D126" s="218" t="s">
        <v>154</v>
      </c>
      <c r="E126" s="158">
        <v>950.91</v>
      </c>
      <c r="F126" s="159">
        <v>1194.51</v>
      </c>
      <c r="G126" s="159">
        <v>1099.6099999999999</v>
      </c>
      <c r="H126" s="159">
        <v>996.87</v>
      </c>
      <c r="I126" s="204">
        <f t="shared" si="4"/>
        <v>104.83326497775816</v>
      </c>
      <c r="J126" s="204">
        <f t="shared" si="5"/>
        <v>90.656687370976996</v>
      </c>
    </row>
    <row r="127" spans="1:10" x14ac:dyDescent="0.25">
      <c r="A127" s="14"/>
      <c r="B127" s="14"/>
      <c r="C127" s="15">
        <v>43</v>
      </c>
      <c r="D127" s="15" t="s">
        <v>144</v>
      </c>
      <c r="E127" s="72"/>
      <c r="F127" s="73">
        <v>94.9</v>
      </c>
      <c r="G127" s="73">
        <v>0</v>
      </c>
      <c r="H127" s="73">
        <v>0</v>
      </c>
      <c r="I127" s="204"/>
      <c r="J127" s="204"/>
    </row>
    <row r="128" spans="1:10" s="107" customFormat="1" ht="19.5" customHeight="1" x14ac:dyDescent="0.2">
      <c r="A128" s="15"/>
      <c r="B128" s="15"/>
      <c r="C128" s="15">
        <v>44</v>
      </c>
      <c r="D128" s="106" t="s">
        <v>114</v>
      </c>
      <c r="E128" s="111">
        <v>950.91</v>
      </c>
      <c r="F128" s="114">
        <v>1099.6099999999999</v>
      </c>
      <c r="G128" s="114">
        <v>1099.6099999999999</v>
      </c>
      <c r="H128" s="114">
        <v>996.87</v>
      </c>
      <c r="I128" s="204">
        <f t="shared" si="4"/>
        <v>104.83326497775816</v>
      </c>
      <c r="J128" s="204">
        <f t="shared" si="5"/>
        <v>90.656687370976996</v>
      </c>
    </row>
    <row r="129" spans="1:10" s="153" customFormat="1" x14ac:dyDescent="0.25">
      <c r="A129" s="201"/>
      <c r="B129" s="201">
        <v>3239</v>
      </c>
      <c r="C129" s="202"/>
      <c r="D129" s="218" t="s">
        <v>95</v>
      </c>
      <c r="E129" s="158">
        <v>780.74</v>
      </c>
      <c r="F129" s="159">
        <v>1260.8699999999999</v>
      </c>
      <c r="G129" s="159">
        <v>1700</v>
      </c>
      <c r="H129" s="159">
        <v>1707.25</v>
      </c>
      <c r="I129" s="204">
        <f t="shared" si="4"/>
        <v>218.67074826446705</v>
      </c>
      <c r="J129" s="204">
        <f t="shared" si="5"/>
        <v>100.42647058823529</v>
      </c>
    </row>
    <row r="130" spans="1:10" x14ac:dyDescent="0.25">
      <c r="A130" s="15"/>
      <c r="B130" s="15"/>
      <c r="C130" s="15">
        <v>44</v>
      </c>
      <c r="D130" s="106" t="s">
        <v>114</v>
      </c>
      <c r="E130" s="111">
        <v>780.74</v>
      </c>
      <c r="F130" s="114">
        <v>1260.8699999999999</v>
      </c>
      <c r="G130" s="114">
        <v>1700</v>
      </c>
      <c r="H130" s="114">
        <v>1707.25</v>
      </c>
      <c r="I130" s="204">
        <f t="shared" si="4"/>
        <v>218.67074826446705</v>
      </c>
      <c r="J130" s="204">
        <f t="shared" si="5"/>
        <v>100.42647058823529</v>
      </c>
    </row>
    <row r="131" spans="1:10" s="153" customFormat="1" ht="25.5" customHeight="1" x14ac:dyDescent="0.25">
      <c r="A131" s="202"/>
      <c r="B131" s="202">
        <v>3241</v>
      </c>
      <c r="C131" s="202"/>
      <c r="D131" s="218" t="s">
        <v>193</v>
      </c>
      <c r="E131" s="153">
        <v>19.91</v>
      </c>
      <c r="F131" s="215"/>
      <c r="G131" s="215"/>
      <c r="H131" s="215">
        <v>0</v>
      </c>
      <c r="I131" s="204">
        <f t="shared" si="4"/>
        <v>0</v>
      </c>
      <c r="J131" s="204">
        <v>0</v>
      </c>
    </row>
    <row r="132" spans="1:10" x14ac:dyDescent="0.25">
      <c r="A132" s="15"/>
      <c r="B132" s="15"/>
      <c r="C132" s="15">
        <v>52</v>
      </c>
      <c r="D132" s="106" t="s">
        <v>54</v>
      </c>
      <c r="E132" s="111">
        <v>19.91</v>
      </c>
      <c r="F132" s="114"/>
      <c r="G132" s="114"/>
      <c r="H132" s="114"/>
      <c r="I132" s="204">
        <f t="shared" si="4"/>
        <v>0</v>
      </c>
      <c r="J132" s="204">
        <v>0</v>
      </c>
    </row>
    <row r="133" spans="1:10" s="153" customFormat="1" x14ac:dyDescent="0.25">
      <c r="A133" s="201"/>
      <c r="B133" s="201">
        <v>3293</v>
      </c>
      <c r="C133" s="202"/>
      <c r="D133" s="218" t="s">
        <v>116</v>
      </c>
      <c r="E133" s="158">
        <v>22.75</v>
      </c>
      <c r="F133" s="159">
        <v>19.91</v>
      </c>
      <c r="G133" s="159">
        <v>110</v>
      </c>
      <c r="H133" s="159">
        <v>176.76</v>
      </c>
      <c r="I133" s="204">
        <f t="shared" si="4"/>
        <v>776.96703296703288</v>
      </c>
      <c r="J133" s="204">
        <f t="shared" si="5"/>
        <v>160.69090909090909</v>
      </c>
    </row>
    <row r="134" spans="1:10" x14ac:dyDescent="0.25">
      <c r="A134" s="15"/>
      <c r="B134" s="15"/>
      <c r="C134" s="15">
        <v>44</v>
      </c>
      <c r="D134" s="106" t="s">
        <v>114</v>
      </c>
      <c r="E134" s="111">
        <v>22.75</v>
      </c>
      <c r="F134" s="114">
        <v>19.91</v>
      </c>
      <c r="G134" s="114">
        <v>110</v>
      </c>
      <c r="H134" s="114">
        <v>176.76</v>
      </c>
      <c r="I134" s="204">
        <f t="shared" si="4"/>
        <v>776.96703296703288</v>
      </c>
      <c r="J134" s="204">
        <f t="shared" si="5"/>
        <v>160.69090909090909</v>
      </c>
    </row>
    <row r="135" spans="1:10" s="153" customFormat="1" x14ac:dyDescent="0.25">
      <c r="A135" s="201"/>
      <c r="B135" s="201">
        <v>3294</v>
      </c>
      <c r="C135" s="202"/>
      <c r="D135" s="218" t="s">
        <v>115</v>
      </c>
      <c r="E135" s="158">
        <v>172.54</v>
      </c>
      <c r="F135" s="159">
        <v>185.81</v>
      </c>
      <c r="G135" s="159">
        <v>185.81</v>
      </c>
      <c r="H135" s="159">
        <v>176.36</v>
      </c>
      <c r="I135" s="204">
        <f t="shared" si="4"/>
        <v>102.21397936710331</v>
      </c>
      <c r="J135" s="204">
        <f t="shared" si="5"/>
        <v>94.914159625423821</v>
      </c>
    </row>
    <row r="136" spans="1:10" x14ac:dyDescent="0.25">
      <c r="A136" s="15"/>
      <c r="B136" s="15"/>
      <c r="C136" s="15">
        <v>44</v>
      </c>
      <c r="D136" s="106" t="s">
        <v>114</v>
      </c>
      <c r="E136" s="111">
        <v>172.54</v>
      </c>
      <c r="F136" s="114">
        <v>185.81</v>
      </c>
      <c r="G136" s="114">
        <v>185.81</v>
      </c>
      <c r="H136" s="114">
        <v>176.36</v>
      </c>
      <c r="I136" s="204">
        <f t="shared" si="4"/>
        <v>102.21397936710331</v>
      </c>
      <c r="J136" s="204">
        <f t="shared" si="5"/>
        <v>94.914159625423821</v>
      </c>
    </row>
    <row r="137" spans="1:10" s="153" customFormat="1" x14ac:dyDescent="0.25">
      <c r="A137" s="201"/>
      <c r="B137" s="201">
        <v>3295</v>
      </c>
      <c r="C137" s="202"/>
      <c r="D137" s="218" t="s">
        <v>117</v>
      </c>
      <c r="E137" s="158">
        <v>1817.84</v>
      </c>
      <c r="F137" s="159">
        <v>1858.12</v>
      </c>
      <c r="G137" s="159">
        <v>700</v>
      </c>
      <c r="H137" s="159">
        <v>700</v>
      </c>
      <c r="I137" s="204">
        <f t="shared" si="4"/>
        <v>38.507239360999868</v>
      </c>
      <c r="J137" s="204">
        <f t="shared" si="5"/>
        <v>100</v>
      </c>
    </row>
    <row r="138" spans="1:10" x14ac:dyDescent="0.25">
      <c r="A138" s="15"/>
      <c r="B138" s="15"/>
      <c r="C138" s="15">
        <v>44</v>
      </c>
      <c r="D138" s="106" t="s">
        <v>114</v>
      </c>
      <c r="E138" s="111">
        <v>0</v>
      </c>
      <c r="F138" s="114">
        <v>106.18</v>
      </c>
      <c r="G138" s="114">
        <v>0</v>
      </c>
      <c r="H138" s="114">
        <v>0</v>
      </c>
      <c r="I138" s="204"/>
      <c r="J138" s="204"/>
    </row>
    <row r="139" spans="1:10" x14ac:dyDescent="0.25">
      <c r="A139" s="15"/>
      <c r="B139" s="15"/>
      <c r="C139" s="15">
        <v>52</v>
      </c>
      <c r="D139" s="106" t="s">
        <v>54</v>
      </c>
      <c r="E139" s="111">
        <v>1817.84</v>
      </c>
      <c r="F139" s="114">
        <v>1751.94</v>
      </c>
      <c r="G139" s="114">
        <v>700</v>
      </c>
      <c r="H139" s="114">
        <v>700</v>
      </c>
      <c r="I139" s="204">
        <f t="shared" si="4"/>
        <v>38.507239360999868</v>
      </c>
      <c r="J139" s="204">
        <f t="shared" si="5"/>
        <v>100</v>
      </c>
    </row>
    <row r="140" spans="1:10" s="153" customFormat="1" x14ac:dyDescent="0.25">
      <c r="A140" s="201"/>
      <c r="B140" s="201">
        <v>3296</v>
      </c>
      <c r="C140" s="202"/>
      <c r="D140" s="218" t="s">
        <v>156</v>
      </c>
      <c r="E140" s="158">
        <v>2540.52</v>
      </c>
      <c r="F140" s="159"/>
      <c r="G140" s="159"/>
      <c r="H140" s="159">
        <v>0</v>
      </c>
      <c r="I140" s="204">
        <f t="shared" si="4"/>
        <v>0</v>
      </c>
      <c r="J140" s="204"/>
    </row>
    <row r="141" spans="1:10" x14ac:dyDescent="0.25">
      <c r="A141" s="15"/>
      <c r="B141" s="15"/>
      <c r="C141" s="15">
        <v>52</v>
      </c>
      <c r="D141" s="106" t="s">
        <v>54</v>
      </c>
      <c r="E141" s="111">
        <v>2540.52</v>
      </c>
      <c r="F141" s="114"/>
      <c r="G141" s="114"/>
      <c r="H141" s="114">
        <v>0</v>
      </c>
      <c r="I141" s="204">
        <f t="shared" si="4"/>
        <v>0</v>
      </c>
      <c r="J141" s="204"/>
    </row>
    <row r="142" spans="1:10" s="153" customFormat="1" x14ac:dyDescent="0.25">
      <c r="A142" s="201"/>
      <c r="B142" s="201">
        <v>3299</v>
      </c>
      <c r="C142" s="202"/>
      <c r="D142" s="218" t="s">
        <v>155</v>
      </c>
      <c r="E142" s="158">
        <f>SUM(E143:E148)</f>
        <v>3840.9700000000003</v>
      </c>
      <c r="F142" s="159">
        <v>955.6</v>
      </c>
      <c r="G142" s="159">
        <v>5147.22</v>
      </c>
      <c r="H142" s="159">
        <f>SUM(H143:H148)</f>
        <v>4966.3499999999995</v>
      </c>
      <c r="I142" s="204">
        <f t="shared" si="4"/>
        <v>129.29936969046881</v>
      </c>
      <c r="J142" s="204">
        <f t="shared" si="5"/>
        <v>96.486064322100077</v>
      </c>
    </row>
    <row r="143" spans="1:10" x14ac:dyDescent="0.25">
      <c r="A143" s="14"/>
      <c r="B143" s="14"/>
      <c r="C143" s="15">
        <v>11</v>
      </c>
      <c r="D143" s="15" t="s">
        <v>18</v>
      </c>
      <c r="E143" s="72">
        <v>265.45</v>
      </c>
      <c r="F143" s="73"/>
      <c r="G143" s="73">
        <v>300</v>
      </c>
      <c r="H143" s="73">
        <v>300</v>
      </c>
      <c r="I143" s="204">
        <f t="shared" si="4"/>
        <v>113.01563382934641</v>
      </c>
      <c r="J143" s="204">
        <f t="shared" si="5"/>
        <v>100</v>
      </c>
    </row>
    <row r="144" spans="1:10" x14ac:dyDescent="0.25">
      <c r="A144" s="14"/>
      <c r="B144" s="14"/>
      <c r="C144" s="15">
        <v>43</v>
      </c>
      <c r="D144" s="15" t="s">
        <v>144</v>
      </c>
      <c r="E144" s="72">
        <v>2780.55</v>
      </c>
      <c r="F144" s="73"/>
      <c r="G144" s="73">
        <v>2600</v>
      </c>
      <c r="H144" s="73">
        <v>2618.89</v>
      </c>
      <c r="I144" s="204">
        <f t="shared" si="4"/>
        <v>94.186042329754898</v>
      </c>
      <c r="J144" s="204">
        <f t="shared" si="5"/>
        <v>100.72653846153845</v>
      </c>
    </row>
    <row r="145" spans="1:10" x14ac:dyDescent="0.25">
      <c r="A145" s="15"/>
      <c r="B145" s="15"/>
      <c r="C145" s="15">
        <v>44</v>
      </c>
      <c r="D145" s="106" t="s">
        <v>114</v>
      </c>
      <c r="E145" s="111">
        <v>794.97</v>
      </c>
      <c r="F145" s="114">
        <v>955.6</v>
      </c>
      <c r="G145" s="114">
        <v>600</v>
      </c>
      <c r="H145" s="114">
        <v>366.29</v>
      </c>
      <c r="I145" s="204">
        <f t="shared" si="4"/>
        <v>46.075952551668621</v>
      </c>
      <c r="J145" s="204">
        <f t="shared" si="5"/>
        <v>61.048333333333339</v>
      </c>
    </row>
    <row r="146" spans="1:10" x14ac:dyDescent="0.25">
      <c r="A146" s="15"/>
      <c r="B146" s="15"/>
      <c r="C146" s="15">
        <v>51</v>
      </c>
      <c r="D146" s="106" t="s">
        <v>128</v>
      </c>
      <c r="E146" s="111"/>
      <c r="F146" s="114"/>
      <c r="G146" s="114"/>
      <c r="H146" s="114">
        <v>0</v>
      </c>
      <c r="I146" s="204"/>
      <c r="J146" s="204"/>
    </row>
    <row r="147" spans="1:10" x14ac:dyDescent="0.25">
      <c r="A147" s="15"/>
      <c r="B147" s="15"/>
      <c r="C147" s="15">
        <v>52</v>
      </c>
      <c r="D147" s="106" t="s">
        <v>54</v>
      </c>
      <c r="E147" s="111"/>
      <c r="F147" s="114"/>
      <c r="G147" s="114">
        <v>1547.22</v>
      </c>
      <c r="H147" s="114">
        <v>1602.35</v>
      </c>
      <c r="I147" s="204"/>
      <c r="J147" s="204">
        <f t="shared" si="5"/>
        <v>103.5631649022117</v>
      </c>
    </row>
    <row r="148" spans="1:10" x14ac:dyDescent="0.25">
      <c r="A148" s="14"/>
      <c r="B148" s="14"/>
      <c r="C148" s="15">
        <v>61</v>
      </c>
      <c r="D148" s="15" t="s">
        <v>131</v>
      </c>
      <c r="E148" s="72"/>
      <c r="F148" s="73"/>
      <c r="G148" s="73">
        <v>100</v>
      </c>
      <c r="H148" s="73">
        <v>78.819999999999993</v>
      </c>
      <c r="I148" s="204"/>
      <c r="J148" s="204">
        <f t="shared" si="5"/>
        <v>78.819999999999993</v>
      </c>
    </row>
    <row r="149" spans="1:10" s="162" customFormat="1" x14ac:dyDescent="0.25">
      <c r="A149" s="198"/>
      <c r="B149" s="198">
        <v>34</v>
      </c>
      <c r="C149" s="199"/>
      <c r="D149" s="219" t="s">
        <v>118</v>
      </c>
      <c r="E149" s="151">
        <v>536.34</v>
      </c>
      <c r="F149" s="152">
        <v>464.53</v>
      </c>
      <c r="G149" s="152">
        <v>464.53</v>
      </c>
      <c r="H149" s="152">
        <v>457.35</v>
      </c>
      <c r="I149" s="204">
        <f t="shared" si="4"/>
        <v>85.272401834657117</v>
      </c>
      <c r="J149" s="204">
        <f t="shared" si="5"/>
        <v>98.454351710330883</v>
      </c>
    </row>
    <row r="150" spans="1:10" s="107" customFormat="1" ht="19.5" customHeight="1" x14ac:dyDescent="0.2">
      <c r="A150" s="15"/>
      <c r="B150" s="15"/>
      <c r="C150" s="15">
        <v>44</v>
      </c>
      <c r="D150" s="106" t="s">
        <v>114</v>
      </c>
      <c r="E150" s="111">
        <v>536.34</v>
      </c>
      <c r="F150" s="114">
        <v>464.53</v>
      </c>
      <c r="G150" s="114">
        <v>464.53</v>
      </c>
      <c r="H150" s="114">
        <v>457.35</v>
      </c>
      <c r="I150" s="204">
        <f t="shared" si="4"/>
        <v>85.272401834657117</v>
      </c>
      <c r="J150" s="204">
        <f t="shared" si="5"/>
        <v>98.454351710330883</v>
      </c>
    </row>
    <row r="151" spans="1:10" s="153" customFormat="1" ht="21.75" customHeight="1" x14ac:dyDescent="0.25">
      <c r="A151" s="201"/>
      <c r="B151" s="201">
        <v>3431</v>
      </c>
      <c r="C151" s="202"/>
      <c r="D151" s="218" t="s">
        <v>157</v>
      </c>
      <c r="E151" s="158">
        <v>536.34</v>
      </c>
      <c r="F151" s="159">
        <v>464.53</v>
      </c>
      <c r="G151" s="159">
        <v>464.53</v>
      </c>
      <c r="H151" s="159">
        <v>457.35</v>
      </c>
      <c r="I151" s="204">
        <f t="shared" si="4"/>
        <v>85.272401834657117</v>
      </c>
      <c r="J151" s="204">
        <f t="shared" si="5"/>
        <v>98.454351710330883</v>
      </c>
    </row>
    <row r="152" spans="1:10" x14ac:dyDescent="0.25">
      <c r="A152" s="15"/>
      <c r="B152" s="15"/>
      <c r="C152" s="15">
        <v>44</v>
      </c>
      <c r="D152" s="106" t="s">
        <v>114</v>
      </c>
      <c r="E152" s="111">
        <v>536.34</v>
      </c>
      <c r="F152" s="114">
        <v>464.53</v>
      </c>
      <c r="G152" s="114">
        <v>464.53</v>
      </c>
      <c r="H152" s="114">
        <v>457.35</v>
      </c>
      <c r="I152" s="204">
        <f t="shared" si="4"/>
        <v>85.272401834657117</v>
      </c>
      <c r="J152" s="204">
        <f t="shared" si="5"/>
        <v>98.454351710330883</v>
      </c>
    </row>
    <row r="153" spans="1:10" s="162" customFormat="1" ht="24" customHeight="1" x14ac:dyDescent="0.25">
      <c r="A153" s="198"/>
      <c r="B153" s="198">
        <v>37</v>
      </c>
      <c r="C153" s="199"/>
      <c r="D153" s="219" t="s">
        <v>158</v>
      </c>
      <c r="E153" s="151">
        <v>5781.21</v>
      </c>
      <c r="F153" s="152">
        <v>5308.91</v>
      </c>
      <c r="G153" s="152">
        <v>6300</v>
      </c>
      <c r="H153" s="152">
        <v>6252.83</v>
      </c>
      <c r="I153" s="204">
        <f t="shared" si="4"/>
        <v>108.15780779456203</v>
      </c>
      <c r="J153" s="204">
        <f t="shared" si="5"/>
        <v>99.251269841269846</v>
      </c>
    </row>
    <row r="154" spans="1:10" s="107" customFormat="1" ht="19.5" customHeight="1" x14ac:dyDescent="0.2">
      <c r="A154" s="15"/>
      <c r="B154" s="15"/>
      <c r="C154" s="15">
        <v>52</v>
      </c>
      <c r="D154" s="106" t="s">
        <v>54</v>
      </c>
      <c r="E154" s="111">
        <v>5781.21</v>
      </c>
      <c r="F154" s="114">
        <v>5308.91</v>
      </c>
      <c r="G154" s="114">
        <v>6300</v>
      </c>
      <c r="H154" s="114">
        <v>6252.83</v>
      </c>
      <c r="I154" s="204">
        <f>(H154/E154)*100</f>
        <v>108.15780779456203</v>
      </c>
      <c r="J154" s="204">
        <f t="shared" si="5"/>
        <v>99.251269841269846</v>
      </c>
    </row>
    <row r="155" spans="1:10" s="153" customFormat="1" x14ac:dyDescent="0.25">
      <c r="A155" s="201"/>
      <c r="B155" s="201">
        <v>3722</v>
      </c>
      <c r="C155" s="202"/>
      <c r="D155" s="218" t="s">
        <v>73</v>
      </c>
      <c r="E155" s="158">
        <v>5871.21</v>
      </c>
      <c r="F155" s="159">
        <v>5308.91</v>
      </c>
      <c r="G155" s="159">
        <v>6300</v>
      </c>
      <c r="H155" s="159">
        <v>6252.83</v>
      </c>
      <c r="I155" s="204">
        <f t="shared" ref="I155:I176" si="6">(H155/E155)*100</f>
        <v>106.49985267091451</v>
      </c>
      <c r="J155" s="204">
        <f t="shared" si="5"/>
        <v>99.251269841269846</v>
      </c>
    </row>
    <row r="156" spans="1:10" x14ac:dyDescent="0.25">
      <c r="A156" s="15"/>
      <c r="B156" s="15"/>
      <c r="C156" s="15">
        <v>52</v>
      </c>
      <c r="D156" s="106" t="s">
        <v>54</v>
      </c>
      <c r="E156" s="111">
        <v>5781.81</v>
      </c>
      <c r="F156" s="114">
        <v>5308.91</v>
      </c>
      <c r="G156" s="114">
        <v>6300</v>
      </c>
      <c r="H156" s="114">
        <v>6252.83</v>
      </c>
      <c r="I156" s="204">
        <f t="shared" si="6"/>
        <v>108.14658385522871</v>
      </c>
      <c r="J156" s="204">
        <f t="shared" si="5"/>
        <v>99.251269841269846</v>
      </c>
    </row>
    <row r="157" spans="1:10" x14ac:dyDescent="0.25">
      <c r="A157" s="15"/>
      <c r="B157" s="15"/>
      <c r="C157" s="15"/>
      <c r="D157" s="106"/>
      <c r="E157" s="111"/>
      <c r="F157" s="114"/>
      <c r="G157" s="114"/>
      <c r="H157" s="114"/>
      <c r="I157" s="204"/>
      <c r="J157" s="204"/>
    </row>
    <row r="158" spans="1:10" s="153" customFormat="1" ht="25.5" x14ac:dyDescent="0.25">
      <c r="A158" s="220">
        <v>4</v>
      </c>
      <c r="B158" s="221"/>
      <c r="C158" s="221"/>
      <c r="D158" s="222" t="s">
        <v>23</v>
      </c>
      <c r="E158" s="151">
        <f>SUM(E159:E163)</f>
        <v>1778.17</v>
      </c>
      <c r="F158" s="152">
        <v>5924.74</v>
      </c>
      <c r="G158" s="152">
        <v>14947</v>
      </c>
      <c r="H158" s="152">
        <f>SUM(H159:H163)</f>
        <v>14870.47</v>
      </c>
      <c r="I158" s="204">
        <f t="shared" si="6"/>
        <v>836.27943335001703</v>
      </c>
      <c r="J158" s="204">
        <f t="shared" si="5"/>
        <v>99.487990901184176</v>
      </c>
    </row>
    <row r="159" spans="1:10" s="101" customFormat="1" x14ac:dyDescent="0.25">
      <c r="A159" s="19"/>
      <c r="B159" s="102"/>
      <c r="C159" s="102">
        <v>11</v>
      </c>
      <c r="D159" s="32" t="s">
        <v>18</v>
      </c>
      <c r="E159" s="72"/>
      <c r="F159" s="73">
        <v>0</v>
      </c>
      <c r="G159" s="73">
        <v>5025</v>
      </c>
      <c r="H159" s="73">
        <v>5025</v>
      </c>
      <c r="I159" s="204"/>
      <c r="J159" s="204">
        <f t="shared" si="5"/>
        <v>100</v>
      </c>
    </row>
    <row r="160" spans="1:10" s="101" customFormat="1" x14ac:dyDescent="0.25">
      <c r="A160" s="19"/>
      <c r="B160" s="102"/>
      <c r="C160" s="102">
        <v>43</v>
      </c>
      <c r="D160" s="32" t="s">
        <v>144</v>
      </c>
      <c r="E160" s="72">
        <v>466.36</v>
      </c>
      <c r="F160" s="73">
        <v>291.99</v>
      </c>
      <c r="G160" s="73">
        <v>330</v>
      </c>
      <c r="H160" s="73">
        <v>326.16000000000003</v>
      </c>
      <c r="I160" s="204">
        <f t="shared" si="6"/>
        <v>69.937387426022823</v>
      </c>
      <c r="J160" s="204">
        <f t="shared" si="5"/>
        <v>98.836363636363643</v>
      </c>
    </row>
    <row r="161" spans="1:10" s="101" customFormat="1" x14ac:dyDescent="0.25">
      <c r="A161" s="19"/>
      <c r="B161" s="102"/>
      <c r="C161" s="102">
        <v>44</v>
      </c>
      <c r="D161" s="32" t="s">
        <v>114</v>
      </c>
      <c r="E161" s="72"/>
      <c r="F161" s="73">
        <v>3044.66</v>
      </c>
      <c r="G161" s="73">
        <v>0</v>
      </c>
      <c r="H161" s="73">
        <v>0</v>
      </c>
      <c r="I161" s="204"/>
      <c r="J161" s="204"/>
    </row>
    <row r="162" spans="1:10" s="101" customFormat="1" x14ac:dyDescent="0.25">
      <c r="A162" s="19"/>
      <c r="B162" s="102"/>
      <c r="C162" s="102">
        <v>51</v>
      </c>
      <c r="D162" s="32" t="s">
        <v>128</v>
      </c>
      <c r="E162" s="72"/>
      <c r="F162" s="73">
        <v>0</v>
      </c>
      <c r="G162" s="73">
        <v>9300</v>
      </c>
      <c r="H162" s="73">
        <v>9227.5</v>
      </c>
      <c r="I162" s="204"/>
      <c r="J162" s="204">
        <f t="shared" si="5"/>
        <v>99.22043010752688</v>
      </c>
    </row>
    <row r="163" spans="1:10" s="101" customFormat="1" x14ac:dyDescent="0.25">
      <c r="A163" s="19"/>
      <c r="B163" s="102"/>
      <c r="C163" s="102">
        <v>52</v>
      </c>
      <c r="D163" s="32" t="s">
        <v>54</v>
      </c>
      <c r="E163" s="72">
        <v>1311.81</v>
      </c>
      <c r="F163" s="73">
        <v>2588.09</v>
      </c>
      <c r="G163" s="73">
        <v>292</v>
      </c>
      <c r="H163" s="73">
        <v>291.81</v>
      </c>
      <c r="I163" s="204">
        <f t="shared" si="6"/>
        <v>22.244837285887439</v>
      </c>
      <c r="J163" s="204">
        <f t="shared" si="5"/>
        <v>99.93493150684931</v>
      </c>
    </row>
    <row r="164" spans="1:10" s="157" customFormat="1" ht="25.5" x14ac:dyDescent="0.25">
      <c r="A164" s="220"/>
      <c r="B164" s="221">
        <v>42</v>
      </c>
      <c r="C164" s="221"/>
      <c r="D164" s="222" t="s">
        <v>161</v>
      </c>
      <c r="E164" s="223">
        <f>SUM(E165:E169)</f>
        <v>1778.17</v>
      </c>
      <c r="F164" s="224">
        <v>5924.74</v>
      </c>
      <c r="G164" s="224">
        <v>9922</v>
      </c>
      <c r="H164" s="224">
        <f>SUM(H165:H169)</f>
        <v>9845.4699999999993</v>
      </c>
      <c r="I164" s="204">
        <f t="shared" si="6"/>
        <v>553.6855306298047</v>
      </c>
      <c r="J164" s="204">
        <f t="shared" si="5"/>
        <v>99.228683733118316</v>
      </c>
    </row>
    <row r="165" spans="1:10" x14ac:dyDescent="0.25">
      <c r="A165" s="14"/>
      <c r="B165" s="14"/>
      <c r="C165" s="15">
        <v>43</v>
      </c>
      <c r="D165" s="15" t="s">
        <v>144</v>
      </c>
      <c r="E165" s="72">
        <v>466.36</v>
      </c>
      <c r="F165" s="73">
        <v>291.99</v>
      </c>
      <c r="G165" s="73">
        <v>330</v>
      </c>
      <c r="H165" s="73">
        <v>326.16000000000003</v>
      </c>
      <c r="I165" s="204">
        <f t="shared" si="6"/>
        <v>69.937387426022823</v>
      </c>
      <c r="J165" s="204">
        <f t="shared" si="5"/>
        <v>98.836363636363643</v>
      </c>
    </row>
    <row r="166" spans="1:10" x14ac:dyDescent="0.25">
      <c r="A166" s="15"/>
      <c r="B166" s="15"/>
      <c r="C166" s="15">
        <v>44</v>
      </c>
      <c r="D166" s="106" t="s">
        <v>114</v>
      </c>
      <c r="E166" s="111"/>
      <c r="F166" s="114">
        <v>3044.66</v>
      </c>
      <c r="G166" s="114">
        <v>0</v>
      </c>
      <c r="H166" s="114"/>
      <c r="I166" s="204"/>
      <c r="J166" s="204"/>
    </row>
    <row r="167" spans="1:10" x14ac:dyDescent="0.25">
      <c r="A167" s="15"/>
      <c r="B167" s="15"/>
      <c r="C167" s="15">
        <v>51</v>
      </c>
      <c r="D167" s="106" t="s">
        <v>128</v>
      </c>
      <c r="E167" s="111"/>
      <c r="F167" s="114">
        <v>0</v>
      </c>
      <c r="G167" s="114">
        <v>9300</v>
      </c>
      <c r="H167" s="114">
        <v>9227.5</v>
      </c>
      <c r="I167" s="204"/>
      <c r="J167" s="204">
        <f t="shared" si="5"/>
        <v>99.22043010752688</v>
      </c>
    </row>
    <row r="168" spans="1:10" x14ac:dyDescent="0.25">
      <c r="A168" s="15"/>
      <c r="B168" s="15"/>
      <c r="C168" s="15">
        <v>52</v>
      </c>
      <c r="D168" s="106" t="s">
        <v>54</v>
      </c>
      <c r="E168" s="111">
        <v>1311.81</v>
      </c>
      <c r="F168" s="112">
        <v>2588.09</v>
      </c>
      <c r="G168" s="114">
        <v>292</v>
      </c>
      <c r="H168" s="114">
        <v>291.81</v>
      </c>
      <c r="I168" s="204">
        <f t="shared" si="6"/>
        <v>22.244837285887439</v>
      </c>
      <c r="J168" s="204">
        <f t="shared" si="5"/>
        <v>99.93493150684931</v>
      </c>
    </row>
    <row r="169" spans="1:10" x14ac:dyDescent="0.25">
      <c r="A169" s="14"/>
      <c r="B169" s="14"/>
      <c r="C169" s="15">
        <v>61</v>
      </c>
      <c r="D169" s="15" t="s">
        <v>131</v>
      </c>
      <c r="E169" s="72"/>
      <c r="F169" s="114"/>
      <c r="G169" s="73"/>
      <c r="H169" s="73"/>
      <c r="I169" s="204"/>
      <c r="J169" s="204"/>
    </row>
    <row r="170" spans="1:10" s="153" customFormat="1" x14ac:dyDescent="0.25">
      <c r="A170" s="211"/>
      <c r="B170" s="211">
        <v>4221</v>
      </c>
      <c r="C170" s="211"/>
      <c r="D170" s="188" t="s">
        <v>121</v>
      </c>
      <c r="E170" s="158"/>
      <c r="F170" s="159">
        <v>2739.4</v>
      </c>
      <c r="G170" s="159">
        <v>9300</v>
      </c>
      <c r="H170" s="159">
        <v>9227.5</v>
      </c>
      <c r="I170" s="204"/>
      <c r="J170" s="204">
        <f t="shared" si="5"/>
        <v>99.22043010752688</v>
      </c>
    </row>
    <row r="171" spans="1:10" x14ac:dyDescent="0.25">
      <c r="A171" s="18"/>
      <c r="B171" s="18"/>
      <c r="C171" s="18">
        <v>44</v>
      </c>
      <c r="D171" s="32" t="s">
        <v>114</v>
      </c>
      <c r="E171" s="72"/>
      <c r="F171" s="73">
        <v>2739.4</v>
      </c>
      <c r="G171" s="73">
        <v>0</v>
      </c>
      <c r="H171" s="73"/>
      <c r="I171" s="204"/>
      <c r="J171" s="204"/>
    </row>
    <row r="172" spans="1:10" x14ac:dyDescent="0.25">
      <c r="A172" s="15"/>
      <c r="B172" s="15"/>
      <c r="C172" s="15">
        <v>51</v>
      </c>
      <c r="D172" s="106" t="s">
        <v>128</v>
      </c>
      <c r="E172" s="111"/>
      <c r="F172" s="114"/>
      <c r="G172" s="114">
        <v>9300</v>
      </c>
      <c r="H172" s="114">
        <v>9227.5</v>
      </c>
      <c r="I172" s="204"/>
      <c r="J172" s="204">
        <f t="shared" si="5"/>
        <v>99.22043010752688</v>
      </c>
    </row>
    <row r="173" spans="1:10" s="153" customFormat="1" x14ac:dyDescent="0.25">
      <c r="A173" s="211"/>
      <c r="B173" s="211">
        <v>4241</v>
      </c>
      <c r="C173" s="211"/>
      <c r="D173" s="188" t="s">
        <v>159</v>
      </c>
      <c r="E173" s="158">
        <f>SUM(E174:E177)</f>
        <v>1778.17</v>
      </c>
      <c r="F173" s="159">
        <v>3185.34</v>
      </c>
      <c r="G173" s="159">
        <v>622</v>
      </c>
      <c r="H173" s="159">
        <f>SUM(H174:H177)</f>
        <v>617.97</v>
      </c>
      <c r="I173" s="204">
        <f t="shared" si="6"/>
        <v>34.753145087365098</v>
      </c>
      <c r="J173" s="204">
        <f t="shared" si="5"/>
        <v>99.352090032154351</v>
      </c>
    </row>
    <row r="174" spans="1:10" x14ac:dyDescent="0.25">
      <c r="A174" s="14"/>
      <c r="B174" s="14"/>
      <c r="C174" s="15">
        <v>43</v>
      </c>
      <c r="D174" s="15" t="s">
        <v>144</v>
      </c>
      <c r="E174" s="72">
        <v>466.36</v>
      </c>
      <c r="F174" s="73">
        <v>291.99</v>
      </c>
      <c r="G174" s="73">
        <v>330</v>
      </c>
      <c r="H174" s="73">
        <v>326.16000000000003</v>
      </c>
      <c r="I174" s="204">
        <f t="shared" si="6"/>
        <v>69.937387426022823</v>
      </c>
      <c r="J174" s="204">
        <f t="shared" si="5"/>
        <v>98.836363636363643</v>
      </c>
    </row>
    <row r="175" spans="1:10" x14ac:dyDescent="0.25">
      <c r="A175" s="15"/>
      <c r="B175" s="15"/>
      <c r="C175" s="15">
        <v>44</v>
      </c>
      <c r="D175" s="106" t="s">
        <v>114</v>
      </c>
      <c r="E175" s="111">
        <v>0</v>
      </c>
      <c r="F175" s="114">
        <v>305.26</v>
      </c>
      <c r="G175" s="114">
        <v>0</v>
      </c>
      <c r="H175" s="114"/>
      <c r="I175" s="204"/>
      <c r="J175" s="204"/>
    </row>
    <row r="176" spans="1:10" x14ac:dyDescent="0.25">
      <c r="A176" s="15"/>
      <c r="B176" s="15"/>
      <c r="C176" s="15">
        <v>52</v>
      </c>
      <c r="D176" s="106" t="s">
        <v>54</v>
      </c>
      <c r="E176" s="111">
        <v>1311.81</v>
      </c>
      <c r="F176" s="114">
        <v>2588.09</v>
      </c>
      <c r="G176" s="114">
        <v>292</v>
      </c>
      <c r="H176" s="114">
        <v>291.81</v>
      </c>
      <c r="I176" s="204">
        <f t="shared" si="6"/>
        <v>22.244837285887439</v>
      </c>
      <c r="J176" s="204">
        <f t="shared" si="5"/>
        <v>99.93493150684931</v>
      </c>
    </row>
    <row r="177" spans="1:10" x14ac:dyDescent="0.25">
      <c r="A177" s="14"/>
      <c r="B177" s="14"/>
      <c r="C177" s="15">
        <v>61</v>
      </c>
      <c r="D177" s="15" t="s">
        <v>131</v>
      </c>
      <c r="E177" s="72"/>
      <c r="F177" s="73"/>
      <c r="G177" s="73"/>
      <c r="H177" s="73"/>
      <c r="I177" s="204"/>
      <c r="J177" s="204"/>
    </row>
    <row r="178" spans="1:10" s="162" customFormat="1" ht="25.5" x14ac:dyDescent="0.25">
      <c r="A178" s="198"/>
      <c r="B178" s="198">
        <v>45</v>
      </c>
      <c r="C178" s="199"/>
      <c r="D178" s="222" t="s">
        <v>182</v>
      </c>
      <c r="E178" s="151"/>
      <c r="F178" s="152">
        <v>0</v>
      </c>
      <c r="G178" s="152">
        <v>5025</v>
      </c>
      <c r="H178" s="152">
        <v>5025</v>
      </c>
      <c r="I178" s="204"/>
      <c r="J178" s="204">
        <f t="shared" si="5"/>
        <v>100</v>
      </c>
    </row>
    <row r="179" spans="1:10" x14ac:dyDescent="0.25">
      <c r="A179" s="15"/>
      <c r="B179" s="15"/>
      <c r="C179" s="15">
        <v>11</v>
      </c>
      <c r="D179" s="106" t="s">
        <v>18</v>
      </c>
      <c r="E179" s="111"/>
      <c r="F179" s="114"/>
      <c r="G179" s="114">
        <v>5025</v>
      </c>
      <c r="H179" s="114">
        <v>5025</v>
      </c>
      <c r="I179" s="204"/>
      <c r="J179" s="204">
        <f t="shared" si="5"/>
        <v>100</v>
      </c>
    </row>
    <row r="181" spans="1:10" x14ac:dyDescent="0.25">
      <c r="H181" s="209"/>
      <c r="I181" s="209"/>
    </row>
  </sheetData>
  <mergeCells count="5">
    <mergeCell ref="A7:J7"/>
    <mergeCell ref="A51:J51"/>
    <mergeCell ref="A1:J1"/>
    <mergeCell ref="A3:J3"/>
    <mergeCell ref="A5:J5"/>
  </mergeCell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opLeftCell="A4" workbookViewId="0">
      <selection activeCell="F19" sqref="F19"/>
    </sheetView>
  </sheetViews>
  <sheetFormatPr defaultRowHeight="15" x14ac:dyDescent="0.25"/>
  <cols>
    <col min="1" max="1" width="37.7109375" customWidth="1"/>
    <col min="2" max="7" width="25.28515625" customWidth="1"/>
  </cols>
  <sheetData>
    <row r="1" spans="1:7" ht="42" customHeight="1" x14ac:dyDescent="0.25">
      <c r="A1" s="254" t="s">
        <v>56</v>
      </c>
      <c r="B1" s="254"/>
      <c r="C1" s="254"/>
      <c r="D1" s="254"/>
      <c r="E1" s="254"/>
      <c r="F1" s="254"/>
      <c r="G1" s="254"/>
    </row>
    <row r="2" spans="1:7" ht="18" customHeight="1" x14ac:dyDescent="0.25">
      <c r="A2" s="5"/>
      <c r="B2" s="5"/>
      <c r="C2" s="5"/>
      <c r="D2" s="5"/>
      <c r="E2" s="5"/>
      <c r="F2" s="30"/>
      <c r="G2" s="5"/>
    </row>
    <row r="3" spans="1:7" ht="15.75" x14ac:dyDescent="0.25">
      <c r="A3" s="254" t="s">
        <v>36</v>
      </c>
      <c r="B3" s="254"/>
      <c r="C3" s="254"/>
      <c r="D3" s="254"/>
      <c r="E3" s="275"/>
      <c r="F3" s="275"/>
      <c r="G3" s="275"/>
    </row>
    <row r="4" spans="1:7" ht="18" x14ac:dyDescent="0.25">
      <c r="A4" s="5"/>
      <c r="B4" s="5"/>
      <c r="C4" s="5"/>
      <c r="D4" s="5"/>
      <c r="E4" s="6"/>
      <c r="F4" s="6"/>
      <c r="G4" s="6"/>
    </row>
    <row r="5" spans="1:7" ht="18" customHeight="1" x14ac:dyDescent="0.25">
      <c r="A5" s="254" t="s">
        <v>13</v>
      </c>
      <c r="B5" s="255"/>
      <c r="C5" s="255"/>
      <c r="D5" s="255"/>
      <c r="E5" s="255"/>
      <c r="F5" s="255"/>
      <c r="G5" s="255"/>
    </row>
    <row r="6" spans="1:7" ht="18" x14ac:dyDescent="0.25">
      <c r="A6" s="5"/>
      <c r="B6" s="5"/>
      <c r="C6" s="5"/>
      <c r="D6" s="5"/>
      <c r="E6" s="6"/>
      <c r="F6" s="6"/>
      <c r="G6" s="6"/>
    </row>
    <row r="7" spans="1:7" ht="15.75" x14ac:dyDescent="0.25">
      <c r="A7" s="254" t="s">
        <v>24</v>
      </c>
      <c r="B7" s="274"/>
      <c r="C7" s="274"/>
      <c r="D7" s="274"/>
      <c r="E7" s="274"/>
      <c r="F7" s="274"/>
      <c r="G7" s="274"/>
    </row>
    <row r="8" spans="1:7" ht="18" x14ac:dyDescent="0.25">
      <c r="A8" s="5"/>
      <c r="B8" s="5"/>
      <c r="C8" s="5"/>
      <c r="D8" s="5"/>
      <c r="E8" s="6"/>
      <c r="F8" s="6"/>
      <c r="G8" s="6"/>
    </row>
    <row r="9" spans="1:7" x14ac:dyDescent="0.25">
      <c r="A9" s="26" t="s">
        <v>25</v>
      </c>
      <c r="B9" s="25" t="s">
        <v>227</v>
      </c>
      <c r="C9" s="26" t="s">
        <v>207</v>
      </c>
      <c r="D9" s="26" t="s">
        <v>206</v>
      </c>
      <c r="E9" s="26" t="s">
        <v>200</v>
      </c>
      <c r="F9" s="26" t="s">
        <v>208</v>
      </c>
      <c r="G9" s="26" t="s">
        <v>208</v>
      </c>
    </row>
    <row r="10" spans="1:7" x14ac:dyDescent="0.25">
      <c r="A10" s="26"/>
      <c r="B10" s="25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</row>
    <row r="11" spans="1:7" ht="15.75" customHeight="1" x14ac:dyDescent="0.25">
      <c r="A11" s="13" t="s">
        <v>26</v>
      </c>
      <c r="B11" s="72"/>
      <c r="C11" s="115"/>
      <c r="D11" s="115"/>
      <c r="E11" s="115"/>
      <c r="F11" s="115"/>
      <c r="G11" s="115"/>
    </row>
    <row r="12" spans="1:7" ht="15.75" customHeight="1" x14ac:dyDescent="0.25">
      <c r="A12" s="13" t="s">
        <v>27</v>
      </c>
      <c r="B12" s="72"/>
      <c r="C12" s="73"/>
      <c r="D12" s="73"/>
      <c r="E12" s="73"/>
      <c r="F12" s="73"/>
      <c r="G12" s="73"/>
    </row>
    <row r="13" spans="1:7" ht="25.5" x14ac:dyDescent="0.25">
      <c r="A13" s="20" t="s">
        <v>28</v>
      </c>
      <c r="B13" s="72"/>
      <c r="C13" s="73"/>
      <c r="D13" s="73"/>
      <c r="E13" s="73"/>
      <c r="F13" s="73"/>
      <c r="G13" s="73"/>
    </row>
    <row r="14" spans="1:7" x14ac:dyDescent="0.25">
      <c r="A14" s="19" t="s">
        <v>29</v>
      </c>
      <c r="B14" s="72"/>
      <c r="C14" s="73"/>
      <c r="D14" s="73"/>
      <c r="E14" s="73"/>
      <c r="F14" s="73"/>
      <c r="G14" s="73"/>
    </row>
    <row r="15" spans="1:7" x14ac:dyDescent="0.25">
      <c r="A15" s="13" t="s">
        <v>30</v>
      </c>
      <c r="B15" s="72"/>
      <c r="C15" s="73"/>
      <c r="D15" s="73"/>
      <c r="E15" s="73"/>
      <c r="F15" s="73"/>
      <c r="G15" s="74"/>
    </row>
    <row r="16" spans="1:7" ht="25.5" x14ac:dyDescent="0.25">
      <c r="A16" s="21" t="s">
        <v>31</v>
      </c>
      <c r="B16" s="72"/>
      <c r="C16" s="73"/>
      <c r="D16" s="73"/>
      <c r="E16" s="73"/>
      <c r="F16" s="73"/>
      <c r="G16" s="74"/>
    </row>
    <row r="17" spans="1:7" x14ac:dyDescent="0.25">
      <c r="A17" s="21" t="s">
        <v>164</v>
      </c>
      <c r="B17" s="72">
        <v>582078.56000000006</v>
      </c>
      <c r="C17" s="73"/>
      <c r="D17" s="73"/>
      <c r="E17" s="73">
        <v>656393.28</v>
      </c>
      <c r="F17" s="73"/>
      <c r="G17" s="74"/>
    </row>
    <row r="18" spans="1:7" x14ac:dyDescent="0.25">
      <c r="A18" s="21" t="s">
        <v>162</v>
      </c>
      <c r="B18" s="72">
        <v>563031.07999999996</v>
      </c>
      <c r="C18" s="73"/>
      <c r="D18" s="73"/>
      <c r="E18" s="73">
        <v>629781.94999999995</v>
      </c>
      <c r="F18" s="73"/>
      <c r="G18" s="74"/>
    </row>
    <row r="19" spans="1:7" x14ac:dyDescent="0.25">
      <c r="A19" s="21" t="s">
        <v>163</v>
      </c>
      <c r="B19" s="72">
        <v>19047.48</v>
      </c>
      <c r="C19" s="73"/>
      <c r="D19" s="73"/>
      <c r="E19" s="73">
        <v>26611.33</v>
      </c>
      <c r="F19" s="73"/>
      <c r="G19" s="74"/>
    </row>
  </sheetData>
  <mergeCells count="4">
    <mergeCell ref="A1:G1"/>
    <mergeCell ref="A3:G3"/>
    <mergeCell ref="A5:G5"/>
    <mergeCell ref="A7:G7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5"/>
  <sheetViews>
    <sheetView topLeftCell="D1" zoomScale="142" zoomScaleNormal="142" workbookViewId="0">
      <selection activeCell="J9" sqref="J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7" width="25.28515625" customWidth="1"/>
    <col min="8" max="10" width="25.28515625" style="177" customWidth="1"/>
  </cols>
  <sheetData>
    <row r="1" spans="1:10" ht="42" customHeight="1" x14ac:dyDescent="0.25">
      <c r="A1" s="254" t="s">
        <v>217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0" ht="18" x14ac:dyDescent="0.25">
      <c r="A2" s="5"/>
      <c r="B2" s="5"/>
      <c r="C2" s="5"/>
      <c r="D2" s="5"/>
      <c r="E2" s="5"/>
      <c r="F2" s="5"/>
      <c r="G2" s="5"/>
      <c r="H2" s="169"/>
      <c r="I2" s="169"/>
      <c r="J2" s="169"/>
    </row>
    <row r="3" spans="1:10" ht="18" customHeight="1" x14ac:dyDescent="0.25">
      <c r="A3" s="254" t="s">
        <v>35</v>
      </c>
      <c r="B3" s="255"/>
      <c r="C3" s="255"/>
      <c r="D3" s="255"/>
      <c r="E3" s="255"/>
      <c r="F3" s="255"/>
      <c r="G3" s="255"/>
      <c r="H3" s="255"/>
      <c r="I3" s="255"/>
      <c r="J3" s="255"/>
    </row>
    <row r="4" spans="1:10" ht="18" x14ac:dyDescent="0.25">
      <c r="A4" s="5"/>
      <c r="B4" s="5"/>
      <c r="C4" s="5"/>
      <c r="D4" s="5"/>
      <c r="E4" s="5"/>
      <c r="F4" s="5"/>
      <c r="G4" s="5"/>
      <c r="H4" s="169"/>
      <c r="I4" s="169"/>
      <c r="J4" s="169"/>
    </row>
    <row r="5" spans="1:10" x14ac:dyDescent="0.25">
      <c r="A5" s="303" t="s">
        <v>37</v>
      </c>
      <c r="B5" s="304"/>
      <c r="C5" s="305"/>
      <c r="D5" s="25" t="s">
        <v>38</v>
      </c>
      <c r="E5" s="25" t="s">
        <v>199</v>
      </c>
      <c r="F5" s="26" t="s">
        <v>211</v>
      </c>
      <c r="G5" s="26" t="s">
        <v>206</v>
      </c>
      <c r="H5" s="170" t="s">
        <v>200</v>
      </c>
      <c r="I5" s="170" t="s">
        <v>224</v>
      </c>
      <c r="J5" s="170" t="s">
        <v>225</v>
      </c>
    </row>
    <row r="6" spans="1:10" x14ac:dyDescent="0.25">
      <c r="A6" s="148"/>
      <c r="B6" s="149"/>
      <c r="C6" s="149"/>
      <c r="D6" s="25"/>
      <c r="E6" s="25">
        <v>1</v>
      </c>
      <c r="F6" s="26">
        <v>2</v>
      </c>
      <c r="G6" s="26">
        <v>3</v>
      </c>
      <c r="H6" s="170">
        <v>4</v>
      </c>
      <c r="I6" s="170" t="s">
        <v>212</v>
      </c>
      <c r="J6" s="170" t="s">
        <v>213</v>
      </c>
    </row>
    <row r="7" spans="1:10" x14ac:dyDescent="0.25">
      <c r="A7" s="312" t="s">
        <v>166</v>
      </c>
      <c r="B7" s="313"/>
      <c r="C7" s="313"/>
      <c r="D7" s="314"/>
      <c r="E7" s="72"/>
      <c r="F7" s="73"/>
      <c r="G7" s="73"/>
      <c r="H7" s="171"/>
      <c r="I7" s="171"/>
      <c r="J7" s="171"/>
    </row>
    <row r="8" spans="1:10" x14ac:dyDescent="0.25">
      <c r="A8" s="288" t="s">
        <v>74</v>
      </c>
      <c r="B8" s="289"/>
      <c r="C8" s="290"/>
      <c r="D8" s="35" t="s">
        <v>75</v>
      </c>
      <c r="E8" s="72"/>
      <c r="F8" s="73"/>
      <c r="G8" s="73"/>
      <c r="H8" s="73"/>
      <c r="I8" s="171"/>
      <c r="J8" s="171"/>
    </row>
    <row r="9" spans="1:10" x14ac:dyDescent="0.25">
      <c r="A9" s="288" t="s">
        <v>97</v>
      </c>
      <c r="B9" s="289"/>
      <c r="C9" s="290"/>
      <c r="D9" s="35" t="s">
        <v>98</v>
      </c>
      <c r="E9" s="72"/>
      <c r="F9" s="73"/>
      <c r="G9" s="73"/>
      <c r="H9" s="73"/>
      <c r="I9" s="171"/>
      <c r="J9" s="171"/>
    </row>
    <row r="10" spans="1:10" s="125" customFormat="1" ht="11.25" x14ac:dyDescent="0.2">
      <c r="A10" s="309" t="s">
        <v>165</v>
      </c>
      <c r="B10" s="310"/>
      <c r="C10" s="311"/>
      <c r="D10" s="122"/>
      <c r="E10" s="123"/>
      <c r="F10" s="124"/>
      <c r="G10" s="124"/>
      <c r="H10" s="124"/>
      <c r="I10" s="172"/>
      <c r="J10" s="178"/>
    </row>
    <row r="11" spans="1:10" s="101" customFormat="1" x14ac:dyDescent="0.25">
      <c r="A11" s="306" t="s">
        <v>110</v>
      </c>
      <c r="B11" s="307"/>
      <c r="C11" s="308"/>
      <c r="D11" s="65" t="s">
        <v>100</v>
      </c>
      <c r="E11" s="72"/>
      <c r="F11" s="73"/>
      <c r="G11" s="73"/>
      <c r="H11" s="73"/>
      <c r="I11" s="171"/>
      <c r="J11" s="179"/>
    </row>
    <row r="12" spans="1:10" s="79" customFormat="1" x14ac:dyDescent="0.25">
      <c r="A12" s="83"/>
      <c r="B12" s="84"/>
      <c r="C12" s="86"/>
      <c r="D12" s="86" t="s">
        <v>3</v>
      </c>
      <c r="E12" s="77"/>
      <c r="F12" s="78"/>
      <c r="G12" s="78"/>
      <c r="H12" s="78"/>
      <c r="I12" s="173"/>
      <c r="J12" s="180"/>
    </row>
    <row r="13" spans="1:10" s="79" customFormat="1" x14ac:dyDescent="0.25">
      <c r="A13" s="288">
        <v>3</v>
      </c>
      <c r="B13" s="289"/>
      <c r="C13" s="290"/>
      <c r="D13" s="61" t="s">
        <v>21</v>
      </c>
      <c r="E13" s="77">
        <v>510013.31</v>
      </c>
      <c r="F13" s="78">
        <v>524765.34</v>
      </c>
      <c r="G13" s="78">
        <v>590371</v>
      </c>
      <c r="H13" s="78">
        <v>585443.53</v>
      </c>
      <c r="I13" s="173" t="s">
        <v>230</v>
      </c>
      <c r="J13" s="180" t="s">
        <v>231</v>
      </c>
    </row>
    <row r="14" spans="1:10" s="79" customFormat="1" x14ac:dyDescent="0.25">
      <c r="A14" s="285">
        <v>31</v>
      </c>
      <c r="B14" s="286"/>
      <c r="C14" s="287"/>
      <c r="D14" s="61" t="s">
        <v>22</v>
      </c>
      <c r="E14" s="77">
        <v>477274.25</v>
      </c>
      <c r="F14" s="78">
        <v>491977.16</v>
      </c>
      <c r="G14" s="78">
        <v>536871</v>
      </c>
      <c r="H14" s="78">
        <v>532600.18000000005</v>
      </c>
      <c r="I14" s="173" t="s">
        <v>232</v>
      </c>
      <c r="J14" s="180" t="s">
        <v>231</v>
      </c>
    </row>
    <row r="15" spans="1:10" s="79" customFormat="1" x14ac:dyDescent="0.25">
      <c r="A15" s="80">
        <v>311</v>
      </c>
      <c r="B15" s="81"/>
      <c r="C15" s="82"/>
      <c r="D15" s="61" t="s">
        <v>60</v>
      </c>
      <c r="E15" s="77">
        <v>397149.19</v>
      </c>
      <c r="F15" s="78">
        <v>407402.72</v>
      </c>
      <c r="G15" s="78">
        <v>441951</v>
      </c>
      <c r="H15" s="78">
        <v>441305.95</v>
      </c>
      <c r="I15" s="173"/>
      <c r="J15" s="180"/>
    </row>
    <row r="16" spans="1:10" x14ac:dyDescent="0.25">
      <c r="A16" s="46">
        <v>3111</v>
      </c>
      <c r="B16" s="47"/>
      <c r="C16" s="48"/>
      <c r="D16" s="45" t="s">
        <v>61</v>
      </c>
      <c r="E16" s="72">
        <v>390369.99</v>
      </c>
      <c r="F16" s="73">
        <v>402800</v>
      </c>
      <c r="G16" s="73">
        <v>434651</v>
      </c>
      <c r="H16" s="73">
        <v>434157.86</v>
      </c>
      <c r="I16" s="171"/>
      <c r="J16" s="179"/>
    </row>
    <row r="17" spans="1:10" x14ac:dyDescent="0.25">
      <c r="A17" s="46">
        <v>3113</v>
      </c>
      <c r="B17" s="47"/>
      <c r="C17" s="48"/>
      <c r="D17" s="45" t="s">
        <v>62</v>
      </c>
      <c r="E17" s="72">
        <v>4431.99</v>
      </c>
      <c r="F17" s="73">
        <v>2054.46</v>
      </c>
      <c r="G17" s="73">
        <v>5500</v>
      </c>
      <c r="H17" s="73">
        <v>5360.71</v>
      </c>
      <c r="I17" s="171"/>
      <c r="J17" s="179"/>
    </row>
    <row r="18" spans="1:10" x14ac:dyDescent="0.25">
      <c r="A18" s="46">
        <v>3114</v>
      </c>
      <c r="B18" s="47"/>
      <c r="C18" s="48"/>
      <c r="D18" s="45" t="s">
        <v>63</v>
      </c>
      <c r="E18" s="72">
        <v>2347.21</v>
      </c>
      <c r="F18" s="73">
        <v>2548.2800000000002</v>
      </c>
      <c r="G18" s="73">
        <v>1800</v>
      </c>
      <c r="H18" s="73">
        <v>1787.38</v>
      </c>
      <c r="I18" s="171"/>
      <c r="J18" s="179"/>
    </row>
    <row r="19" spans="1:10" s="79" customFormat="1" x14ac:dyDescent="0.25">
      <c r="A19" s="80">
        <v>312</v>
      </c>
      <c r="B19" s="81"/>
      <c r="C19" s="82"/>
      <c r="D19" s="61" t="s">
        <v>64</v>
      </c>
      <c r="E19" s="77">
        <v>15822.16</v>
      </c>
      <c r="F19" s="78">
        <v>17253.97</v>
      </c>
      <c r="G19" s="78">
        <v>22000</v>
      </c>
      <c r="H19" s="78">
        <v>21478.67</v>
      </c>
      <c r="I19" s="173"/>
      <c r="J19" s="180"/>
    </row>
    <row r="20" spans="1:10" x14ac:dyDescent="0.25">
      <c r="A20" s="46">
        <v>3121</v>
      </c>
      <c r="B20" s="47"/>
      <c r="C20" s="48"/>
      <c r="D20" s="45" t="s">
        <v>64</v>
      </c>
      <c r="E20" s="72">
        <v>15822.16</v>
      </c>
      <c r="F20" s="73">
        <v>17253.97</v>
      </c>
      <c r="G20" s="73">
        <v>22000</v>
      </c>
      <c r="H20" s="73">
        <v>21478.67</v>
      </c>
      <c r="I20" s="171"/>
      <c r="J20" s="179"/>
    </row>
    <row r="21" spans="1:10" s="79" customFormat="1" x14ac:dyDescent="0.25">
      <c r="A21" s="80">
        <v>313</v>
      </c>
      <c r="B21" s="81"/>
      <c r="C21" s="82"/>
      <c r="D21" s="61" t="s">
        <v>65</v>
      </c>
      <c r="E21" s="77">
        <v>64302.91</v>
      </c>
      <c r="F21" s="78">
        <v>67230.45</v>
      </c>
      <c r="G21" s="78">
        <v>72920</v>
      </c>
      <c r="H21" s="78">
        <v>69815.56</v>
      </c>
      <c r="I21" s="173"/>
      <c r="J21" s="180"/>
    </row>
    <row r="22" spans="1:10" ht="25.5" x14ac:dyDescent="0.25">
      <c r="A22" s="46">
        <v>3132</v>
      </c>
      <c r="B22" s="47"/>
      <c r="C22" s="48"/>
      <c r="D22" s="45" t="s">
        <v>66</v>
      </c>
      <c r="E22" s="72">
        <v>64302.91</v>
      </c>
      <c r="F22" s="73">
        <v>67230.45</v>
      </c>
      <c r="G22" s="73">
        <v>72920</v>
      </c>
      <c r="H22" s="73">
        <v>69815.56</v>
      </c>
      <c r="I22" s="171"/>
      <c r="J22" s="179"/>
    </row>
    <row r="23" spans="1:10" s="79" customFormat="1" x14ac:dyDescent="0.25">
      <c r="A23" s="285">
        <v>32</v>
      </c>
      <c r="B23" s="286"/>
      <c r="C23" s="287"/>
      <c r="D23" s="61" t="s">
        <v>39</v>
      </c>
      <c r="E23" s="77">
        <v>26957.84</v>
      </c>
      <c r="F23" s="78">
        <v>26969.27</v>
      </c>
      <c r="G23" s="78">
        <v>47200</v>
      </c>
      <c r="H23" s="78">
        <v>46590.52</v>
      </c>
      <c r="I23" s="173" t="s">
        <v>233</v>
      </c>
      <c r="J23" s="180" t="s">
        <v>234</v>
      </c>
    </row>
    <row r="24" spans="1:10" s="79" customFormat="1" x14ac:dyDescent="0.25">
      <c r="A24" s="80">
        <v>321</v>
      </c>
      <c r="B24" s="81"/>
      <c r="C24" s="82"/>
      <c r="D24" s="61" t="s">
        <v>71</v>
      </c>
      <c r="E24" s="77">
        <v>22229.18</v>
      </c>
      <c r="F24" s="78">
        <v>25217.33</v>
      </c>
      <c r="G24" s="78">
        <v>22500</v>
      </c>
      <c r="H24" s="78">
        <v>21872.11</v>
      </c>
      <c r="I24" s="173"/>
      <c r="J24" s="180"/>
    </row>
    <row r="25" spans="1:10" x14ac:dyDescent="0.25">
      <c r="A25" s="56">
        <v>3211</v>
      </c>
      <c r="B25" s="57"/>
      <c r="C25" s="58"/>
      <c r="D25" s="55" t="s">
        <v>76</v>
      </c>
      <c r="E25" s="72"/>
      <c r="F25" s="73"/>
      <c r="G25" s="73"/>
      <c r="H25" s="73"/>
      <c r="I25" s="171"/>
      <c r="J25" s="179"/>
    </row>
    <row r="26" spans="1:10" x14ac:dyDescent="0.25">
      <c r="A26" s="46">
        <v>3212</v>
      </c>
      <c r="B26" s="47"/>
      <c r="C26" s="48"/>
      <c r="D26" s="45" t="s">
        <v>67</v>
      </c>
      <c r="E26" s="72">
        <v>22229.18</v>
      </c>
      <c r="F26" s="73">
        <v>25217.33</v>
      </c>
      <c r="G26" s="73">
        <v>22500</v>
      </c>
      <c r="H26" s="73">
        <v>21872.11</v>
      </c>
      <c r="I26" s="171"/>
      <c r="J26" s="179"/>
    </row>
    <row r="27" spans="1:10" hidden="1" x14ac:dyDescent="0.25">
      <c r="A27" s="56">
        <v>3213</v>
      </c>
      <c r="B27" s="57"/>
      <c r="C27" s="58"/>
      <c r="D27" s="55" t="s">
        <v>77</v>
      </c>
      <c r="E27" s="72"/>
      <c r="F27" s="73"/>
      <c r="G27" s="73"/>
      <c r="H27" s="73"/>
      <c r="I27" s="171"/>
      <c r="J27" s="179"/>
    </row>
    <row r="28" spans="1:10" ht="27" hidden="1" customHeight="1" x14ac:dyDescent="0.25">
      <c r="A28" s="56">
        <v>3214</v>
      </c>
      <c r="B28" s="57"/>
      <c r="C28" s="58"/>
      <c r="D28" s="55" t="s">
        <v>78</v>
      </c>
      <c r="E28" s="72"/>
      <c r="F28" s="73"/>
      <c r="G28" s="73"/>
      <c r="H28" s="73"/>
      <c r="I28" s="171"/>
      <c r="J28" s="179"/>
    </row>
    <row r="29" spans="1:10" s="79" customFormat="1" hidden="1" x14ac:dyDescent="0.25">
      <c r="A29" s="80">
        <v>322</v>
      </c>
      <c r="B29" s="81"/>
      <c r="C29" s="82"/>
      <c r="D29" s="61" t="s">
        <v>107</v>
      </c>
      <c r="E29" s="77"/>
      <c r="F29" s="78"/>
      <c r="G29" s="78"/>
      <c r="H29" s="78"/>
      <c r="I29" s="173"/>
      <c r="J29" s="180"/>
    </row>
    <row r="30" spans="1:10" hidden="1" x14ac:dyDescent="0.25">
      <c r="A30" s="56">
        <v>3221</v>
      </c>
      <c r="B30" s="57"/>
      <c r="C30" s="58"/>
      <c r="D30" s="55" t="s">
        <v>79</v>
      </c>
      <c r="E30" s="72"/>
      <c r="F30" s="73"/>
      <c r="G30" s="73"/>
      <c r="H30" s="73"/>
      <c r="I30" s="171"/>
      <c r="J30" s="179"/>
    </row>
    <row r="31" spans="1:10" hidden="1" x14ac:dyDescent="0.25">
      <c r="A31" s="56">
        <v>3222</v>
      </c>
      <c r="B31" s="57"/>
      <c r="C31" s="58"/>
      <c r="D31" s="55" t="s">
        <v>80</v>
      </c>
      <c r="E31" s="72"/>
      <c r="F31" s="73"/>
      <c r="G31" s="73"/>
      <c r="H31" s="73"/>
      <c r="I31" s="171"/>
      <c r="J31" s="179"/>
    </row>
    <row r="32" spans="1:10" hidden="1" x14ac:dyDescent="0.25">
      <c r="A32" s="56">
        <v>3223</v>
      </c>
      <c r="B32" s="57"/>
      <c r="C32" s="58"/>
      <c r="D32" s="55" t="s">
        <v>81</v>
      </c>
      <c r="E32" s="72"/>
      <c r="F32" s="73"/>
      <c r="G32" s="73"/>
      <c r="H32" s="73"/>
      <c r="I32" s="171"/>
      <c r="J32" s="179"/>
    </row>
    <row r="33" spans="1:10" hidden="1" x14ac:dyDescent="0.25">
      <c r="A33" s="56">
        <v>3224</v>
      </c>
      <c r="B33" s="57"/>
      <c r="C33" s="58"/>
      <c r="D33" s="55" t="s">
        <v>82</v>
      </c>
      <c r="E33" s="72"/>
      <c r="F33" s="73"/>
      <c r="G33" s="73"/>
      <c r="H33" s="73"/>
      <c r="I33" s="171"/>
      <c r="J33" s="179"/>
    </row>
    <row r="34" spans="1:10" hidden="1" x14ac:dyDescent="0.25">
      <c r="A34" s="56">
        <v>3225</v>
      </c>
      <c r="B34" s="57"/>
      <c r="C34" s="58"/>
      <c r="D34" s="55" t="s">
        <v>83</v>
      </c>
      <c r="E34" s="72"/>
      <c r="F34" s="73"/>
      <c r="G34" s="73"/>
      <c r="H34" s="73"/>
      <c r="I34" s="171"/>
      <c r="J34" s="179"/>
    </row>
    <row r="35" spans="1:10" hidden="1" x14ac:dyDescent="0.25">
      <c r="A35" s="56">
        <v>3227</v>
      </c>
      <c r="B35" s="57"/>
      <c r="C35" s="58"/>
      <c r="D35" s="55" t="s">
        <v>84</v>
      </c>
      <c r="E35" s="72"/>
      <c r="F35" s="73"/>
      <c r="G35" s="73"/>
      <c r="H35" s="73"/>
      <c r="I35" s="171"/>
      <c r="J35" s="179"/>
    </row>
    <row r="36" spans="1:10" s="79" customFormat="1" x14ac:dyDescent="0.25">
      <c r="A36" s="133">
        <v>322</v>
      </c>
      <c r="B36" s="134"/>
      <c r="C36" s="135"/>
      <c r="D36" s="138" t="s">
        <v>107</v>
      </c>
      <c r="E36" s="77"/>
      <c r="F36" s="78"/>
      <c r="G36" s="78">
        <v>24000</v>
      </c>
      <c r="H36" s="78">
        <v>23960.41</v>
      </c>
      <c r="I36" s="173"/>
      <c r="J36" s="180"/>
    </row>
    <row r="37" spans="1:10" x14ac:dyDescent="0.25">
      <c r="A37" s="145">
        <v>3222</v>
      </c>
      <c r="B37" s="146"/>
      <c r="C37" s="147"/>
      <c r="D37" s="144" t="s">
        <v>80</v>
      </c>
      <c r="E37" s="72"/>
      <c r="F37" s="73">
        <v>0</v>
      </c>
      <c r="G37" s="73">
        <v>24000</v>
      </c>
      <c r="H37" s="73">
        <v>23960.41</v>
      </c>
      <c r="I37" s="171"/>
      <c r="J37" s="179"/>
    </row>
    <row r="38" spans="1:10" s="79" customFormat="1" ht="14.25" customHeight="1" x14ac:dyDescent="0.25">
      <c r="A38" s="80">
        <v>323</v>
      </c>
      <c r="B38" s="81"/>
      <c r="C38" s="82"/>
      <c r="D38" s="61" t="s">
        <v>85</v>
      </c>
      <c r="E38" s="77">
        <v>350.39</v>
      </c>
      <c r="F38" s="78"/>
      <c r="G38" s="78"/>
      <c r="H38" s="78">
        <v>0</v>
      </c>
      <c r="I38" s="173"/>
      <c r="J38" s="180"/>
    </row>
    <row r="39" spans="1:10" ht="0.75" customHeight="1" x14ac:dyDescent="0.25">
      <c r="A39" s="56">
        <v>3231</v>
      </c>
      <c r="B39" s="57"/>
      <c r="C39" s="58"/>
      <c r="D39" s="55" t="s">
        <v>86</v>
      </c>
      <c r="E39" s="72">
        <v>310</v>
      </c>
      <c r="F39" s="73"/>
      <c r="G39" s="73"/>
      <c r="H39" s="73"/>
      <c r="I39" s="171"/>
      <c r="J39" s="179"/>
    </row>
    <row r="40" spans="1:10" hidden="1" x14ac:dyDescent="0.25">
      <c r="A40" s="56">
        <v>3232</v>
      </c>
      <c r="B40" s="57"/>
      <c r="C40" s="58"/>
      <c r="D40" s="55" t="s">
        <v>87</v>
      </c>
      <c r="E40" s="72"/>
      <c r="F40" s="73"/>
      <c r="G40" s="73"/>
      <c r="H40" s="73"/>
      <c r="I40" s="171"/>
      <c r="J40" s="179"/>
    </row>
    <row r="41" spans="1:10" hidden="1" x14ac:dyDescent="0.25">
      <c r="A41" s="56">
        <v>3233</v>
      </c>
      <c r="B41" s="57"/>
      <c r="C41" s="58"/>
      <c r="D41" s="55" t="s">
        <v>88</v>
      </c>
      <c r="E41" s="72"/>
      <c r="F41" s="73"/>
      <c r="G41" s="73"/>
      <c r="H41" s="73"/>
      <c r="I41" s="171"/>
      <c r="J41" s="179"/>
    </row>
    <row r="42" spans="1:10" hidden="1" x14ac:dyDescent="0.25">
      <c r="A42" s="56">
        <v>3234</v>
      </c>
      <c r="B42" s="57"/>
      <c r="C42" s="58"/>
      <c r="D42" s="55" t="s">
        <v>89</v>
      </c>
      <c r="E42" s="72"/>
      <c r="F42" s="73"/>
      <c r="G42" s="73"/>
      <c r="H42" s="73"/>
      <c r="I42" s="171"/>
      <c r="J42" s="179"/>
    </row>
    <row r="43" spans="1:10" hidden="1" x14ac:dyDescent="0.25">
      <c r="A43" s="56">
        <v>3235</v>
      </c>
      <c r="B43" s="57"/>
      <c r="C43" s="58"/>
      <c r="D43" s="55" t="s">
        <v>90</v>
      </c>
      <c r="E43" s="72"/>
      <c r="F43" s="73"/>
      <c r="G43" s="73"/>
      <c r="H43" s="73"/>
      <c r="I43" s="171"/>
      <c r="J43" s="179"/>
    </row>
    <row r="44" spans="1:10" ht="14.25" customHeight="1" x14ac:dyDescent="0.25">
      <c r="A44" s="56">
        <v>3236</v>
      </c>
      <c r="B44" s="57"/>
      <c r="C44" s="58"/>
      <c r="D44" s="55" t="s">
        <v>91</v>
      </c>
      <c r="E44" s="72">
        <v>350.39</v>
      </c>
      <c r="F44" s="73"/>
      <c r="G44" s="73"/>
      <c r="H44" s="73">
        <v>0</v>
      </c>
      <c r="I44" s="171"/>
      <c r="J44" s="179"/>
    </row>
    <row r="45" spans="1:10" ht="1.5" hidden="1" customHeight="1" x14ac:dyDescent="0.25">
      <c r="A45" s="56">
        <v>3237</v>
      </c>
      <c r="B45" s="57"/>
      <c r="C45" s="58"/>
      <c r="D45" s="55" t="s">
        <v>92</v>
      </c>
      <c r="E45" s="72"/>
      <c r="F45" s="73"/>
      <c r="G45" s="73"/>
      <c r="H45" s="73"/>
      <c r="I45" s="171"/>
      <c r="J45" s="179"/>
    </row>
    <row r="46" spans="1:10" hidden="1" x14ac:dyDescent="0.25">
      <c r="A46" s="56">
        <v>32373</v>
      </c>
      <c r="B46" s="57"/>
      <c r="C46" s="58"/>
      <c r="D46" s="55" t="s">
        <v>93</v>
      </c>
      <c r="E46" s="72"/>
      <c r="F46" s="73"/>
      <c r="G46" s="73"/>
      <c r="H46" s="73"/>
      <c r="I46" s="171"/>
      <c r="J46" s="179"/>
    </row>
    <row r="47" spans="1:10" hidden="1" x14ac:dyDescent="0.25">
      <c r="A47" s="56">
        <v>3238</v>
      </c>
      <c r="B47" s="57"/>
      <c r="C47" s="58"/>
      <c r="D47" s="55" t="s">
        <v>94</v>
      </c>
      <c r="E47" s="72"/>
      <c r="F47" s="73"/>
      <c r="G47" s="73"/>
      <c r="H47" s="73"/>
      <c r="I47" s="171"/>
      <c r="J47" s="179"/>
    </row>
    <row r="48" spans="1:10" hidden="1" x14ac:dyDescent="0.25">
      <c r="A48" s="56">
        <v>3239</v>
      </c>
      <c r="B48" s="57"/>
      <c r="C48" s="58"/>
      <c r="D48" s="55" t="s">
        <v>95</v>
      </c>
      <c r="E48" s="72"/>
      <c r="F48" s="73"/>
      <c r="G48" s="73"/>
      <c r="H48" s="73"/>
      <c r="I48" s="171"/>
      <c r="J48" s="179"/>
    </row>
    <row r="49" spans="1:10" s="79" customFormat="1" ht="21.75" customHeight="1" x14ac:dyDescent="0.25">
      <c r="A49" s="80">
        <v>324</v>
      </c>
      <c r="B49" s="81"/>
      <c r="C49" s="82"/>
      <c r="D49" s="61" t="s">
        <v>96</v>
      </c>
      <c r="E49" s="77">
        <v>19.91</v>
      </c>
      <c r="F49" s="78"/>
      <c r="G49" s="78"/>
      <c r="H49" s="78">
        <v>0</v>
      </c>
      <c r="I49" s="173"/>
      <c r="J49" s="180"/>
    </row>
    <row r="50" spans="1:10" s="101" customFormat="1" ht="21.75" customHeight="1" x14ac:dyDescent="0.25">
      <c r="A50" s="145">
        <v>3241</v>
      </c>
      <c r="B50" s="146"/>
      <c r="C50" s="147"/>
      <c r="D50" s="144" t="s">
        <v>96</v>
      </c>
      <c r="E50" s="72">
        <v>19.91</v>
      </c>
      <c r="F50" s="73"/>
      <c r="G50" s="73"/>
      <c r="H50" s="73">
        <v>0</v>
      </c>
      <c r="I50" s="171"/>
      <c r="J50" s="179"/>
    </row>
    <row r="51" spans="1:10" s="79" customFormat="1" ht="25.5" x14ac:dyDescent="0.25">
      <c r="A51" s="80">
        <v>329</v>
      </c>
      <c r="B51" s="81"/>
      <c r="C51" s="82"/>
      <c r="D51" s="61" t="s">
        <v>68</v>
      </c>
      <c r="E51" s="77">
        <v>4358.3599999999997</v>
      </c>
      <c r="F51" s="78">
        <v>1751.94</v>
      </c>
      <c r="G51" s="78">
        <v>700</v>
      </c>
      <c r="H51" s="78">
        <v>758</v>
      </c>
      <c r="I51" s="173"/>
      <c r="J51" s="180"/>
    </row>
    <row r="52" spans="1:10" ht="25.5" x14ac:dyDescent="0.25">
      <c r="A52" s="56">
        <v>3295</v>
      </c>
      <c r="B52" s="57"/>
      <c r="C52" s="48"/>
      <c r="D52" s="45" t="s">
        <v>69</v>
      </c>
      <c r="E52" s="72">
        <v>1817.84</v>
      </c>
      <c r="F52" s="73">
        <v>1751.94</v>
      </c>
      <c r="G52" s="73">
        <v>700</v>
      </c>
      <c r="H52" s="73">
        <v>700</v>
      </c>
      <c r="I52" s="171"/>
      <c r="J52" s="179"/>
    </row>
    <row r="53" spans="1:10" ht="25.5" x14ac:dyDescent="0.25">
      <c r="A53" s="46">
        <v>3296</v>
      </c>
      <c r="B53" s="47"/>
      <c r="C53" s="48"/>
      <c r="D53" s="45" t="s">
        <v>70</v>
      </c>
      <c r="E53" s="72">
        <v>2540.52</v>
      </c>
      <c r="F53" s="73"/>
      <c r="G53" s="73"/>
      <c r="H53" s="73">
        <v>0</v>
      </c>
      <c r="I53" s="171"/>
      <c r="J53" s="179"/>
    </row>
    <row r="54" spans="1:10" x14ac:dyDescent="0.25">
      <c r="A54" s="248">
        <v>3299</v>
      </c>
      <c r="B54" s="249"/>
      <c r="C54" s="250"/>
      <c r="D54" s="251" t="s">
        <v>222</v>
      </c>
      <c r="E54" s="72"/>
      <c r="F54" s="73">
        <v>0</v>
      </c>
      <c r="G54" s="73">
        <v>0</v>
      </c>
      <c r="H54" s="73">
        <v>58</v>
      </c>
      <c r="I54" s="171"/>
      <c r="J54" s="179"/>
    </row>
    <row r="55" spans="1:10" s="79" customFormat="1" ht="25.5" x14ac:dyDescent="0.25">
      <c r="A55" s="80">
        <v>37</v>
      </c>
      <c r="B55" s="81"/>
      <c r="C55" s="82"/>
      <c r="D55" s="61" t="s">
        <v>72</v>
      </c>
      <c r="E55" s="77">
        <v>5781.21</v>
      </c>
      <c r="F55" s="78">
        <v>5308.91</v>
      </c>
      <c r="G55" s="78">
        <v>6300</v>
      </c>
      <c r="H55" s="78">
        <v>6252.83</v>
      </c>
      <c r="I55" s="173" t="s">
        <v>235</v>
      </c>
      <c r="J55" s="180" t="s">
        <v>236</v>
      </c>
    </row>
    <row r="56" spans="1:10" x14ac:dyDescent="0.25">
      <c r="A56" s="50">
        <v>3722</v>
      </c>
      <c r="B56" s="51"/>
      <c r="C56" s="52"/>
      <c r="D56" s="49" t="s">
        <v>73</v>
      </c>
      <c r="E56" s="72">
        <v>5781.21</v>
      </c>
      <c r="F56" s="73">
        <v>5308.91</v>
      </c>
      <c r="G56" s="73">
        <v>6300</v>
      </c>
      <c r="H56" s="73">
        <v>6252.83</v>
      </c>
      <c r="I56" s="171"/>
      <c r="J56" s="179"/>
    </row>
    <row r="57" spans="1:10" ht="15" hidden="1" customHeight="1" x14ac:dyDescent="0.25">
      <c r="A57" s="279" t="s">
        <v>44</v>
      </c>
      <c r="B57" s="280"/>
      <c r="C57" s="281"/>
      <c r="D57" s="44" t="s">
        <v>45</v>
      </c>
      <c r="E57" s="72"/>
      <c r="F57" s="73"/>
      <c r="G57" s="73"/>
      <c r="H57" s="73"/>
      <c r="I57" s="171"/>
      <c r="J57" s="179"/>
    </row>
    <row r="58" spans="1:10" ht="15" hidden="1" customHeight="1" x14ac:dyDescent="0.25">
      <c r="A58" s="282">
        <v>3</v>
      </c>
      <c r="B58" s="283"/>
      <c r="C58" s="284"/>
      <c r="D58" s="34" t="s">
        <v>21</v>
      </c>
      <c r="E58" s="72"/>
      <c r="F58" s="73"/>
      <c r="G58" s="73"/>
      <c r="H58" s="73"/>
      <c r="I58" s="171"/>
      <c r="J58" s="179"/>
    </row>
    <row r="59" spans="1:10" ht="15" hidden="1" customHeight="1" x14ac:dyDescent="0.25">
      <c r="A59" s="291">
        <v>32</v>
      </c>
      <c r="B59" s="292"/>
      <c r="C59" s="293"/>
      <c r="D59" s="34" t="s">
        <v>39</v>
      </c>
      <c r="E59" s="72"/>
      <c r="F59" s="73"/>
      <c r="G59" s="73"/>
      <c r="H59" s="73"/>
      <c r="I59" s="171"/>
      <c r="J59" s="179"/>
    </row>
    <row r="60" spans="1:10" s="79" customFormat="1" ht="25.5" x14ac:dyDescent="0.25">
      <c r="A60" s="288">
        <v>4</v>
      </c>
      <c r="B60" s="289"/>
      <c r="C60" s="290"/>
      <c r="D60" s="61" t="s">
        <v>23</v>
      </c>
      <c r="E60" s="77">
        <v>1311.81</v>
      </c>
      <c r="F60" s="78">
        <v>2588.09</v>
      </c>
      <c r="G60" s="78">
        <v>292</v>
      </c>
      <c r="H60" s="78">
        <v>291.81</v>
      </c>
      <c r="I60" s="173" t="s">
        <v>237</v>
      </c>
      <c r="J60" s="180" t="s">
        <v>238</v>
      </c>
    </row>
    <row r="61" spans="1:10" s="79" customFormat="1" ht="38.25" x14ac:dyDescent="0.25">
      <c r="A61" s="59">
        <v>42</v>
      </c>
      <c r="B61" s="60"/>
      <c r="C61" s="61"/>
      <c r="D61" s="61" t="s">
        <v>57</v>
      </c>
      <c r="E61" s="77">
        <v>1311.81</v>
      </c>
      <c r="F61" s="78">
        <v>2588.09</v>
      </c>
      <c r="G61" s="78">
        <v>292</v>
      </c>
      <c r="H61" s="78">
        <v>291.81</v>
      </c>
      <c r="I61" s="173" t="s">
        <v>237</v>
      </c>
      <c r="J61" s="180" t="s">
        <v>238</v>
      </c>
    </row>
    <row r="62" spans="1:10" s="79" customFormat="1" x14ac:dyDescent="0.25">
      <c r="A62" s="59">
        <v>4241</v>
      </c>
      <c r="B62" s="60"/>
      <c r="C62" s="61"/>
      <c r="D62" s="87" t="s">
        <v>103</v>
      </c>
      <c r="E62" s="77">
        <v>1311.81</v>
      </c>
      <c r="F62" s="78">
        <v>2588.09</v>
      </c>
      <c r="G62" s="78">
        <v>292</v>
      </c>
      <c r="H62" s="78">
        <v>291.81</v>
      </c>
      <c r="I62" s="173"/>
      <c r="J62" s="180"/>
    </row>
    <row r="63" spans="1:10" x14ac:dyDescent="0.25">
      <c r="A63" s="53"/>
      <c r="B63" s="54"/>
      <c r="C63" s="55"/>
      <c r="D63" s="76" t="s">
        <v>101</v>
      </c>
      <c r="E63" s="72">
        <v>199.08</v>
      </c>
      <c r="F63" s="73">
        <v>199.08</v>
      </c>
      <c r="G63" s="73">
        <v>237</v>
      </c>
      <c r="H63" s="73">
        <v>237</v>
      </c>
      <c r="I63" s="171"/>
      <c r="J63" s="179"/>
    </row>
    <row r="64" spans="1:10" x14ac:dyDescent="0.25">
      <c r="A64" s="291"/>
      <c r="B64" s="292"/>
      <c r="C64" s="293"/>
      <c r="D64" s="75" t="s">
        <v>102</v>
      </c>
      <c r="E64" s="72">
        <v>1112.73</v>
      </c>
      <c r="F64" s="73">
        <v>2389.0100000000002</v>
      </c>
      <c r="G64" s="73">
        <v>55</v>
      </c>
      <c r="H64" s="73">
        <v>54.81</v>
      </c>
      <c r="I64" s="171"/>
      <c r="J64" s="179"/>
    </row>
    <row r="65" spans="1:10" x14ac:dyDescent="0.25">
      <c r="A65" s="56"/>
      <c r="B65" s="57"/>
      <c r="C65" s="58"/>
      <c r="D65" s="85"/>
      <c r="E65" s="72"/>
      <c r="F65" s="73"/>
      <c r="G65" s="73"/>
      <c r="H65" s="73"/>
      <c r="I65" s="171"/>
      <c r="J65" s="179"/>
    </row>
    <row r="66" spans="1:10" x14ac:dyDescent="0.25">
      <c r="A66" s="69"/>
      <c r="B66" s="70"/>
      <c r="C66" s="71"/>
      <c r="D66" s="85"/>
      <c r="E66" s="72"/>
      <c r="F66" s="73"/>
      <c r="G66" s="73"/>
      <c r="H66" s="73"/>
      <c r="I66" s="171"/>
      <c r="J66" s="179"/>
    </row>
    <row r="67" spans="1:10" x14ac:dyDescent="0.25">
      <c r="A67" s="288" t="s">
        <v>74</v>
      </c>
      <c r="B67" s="289"/>
      <c r="C67" s="290"/>
      <c r="D67" s="61" t="s">
        <v>75</v>
      </c>
      <c r="E67" s="72"/>
      <c r="F67" s="73"/>
      <c r="G67" s="73"/>
      <c r="H67" s="73"/>
      <c r="I67" s="171"/>
      <c r="J67" s="171"/>
    </row>
    <row r="68" spans="1:10" x14ac:dyDescent="0.25">
      <c r="A68" s="288" t="s">
        <v>97</v>
      </c>
      <c r="B68" s="289"/>
      <c r="C68" s="290"/>
      <c r="D68" s="61" t="s">
        <v>98</v>
      </c>
      <c r="E68" s="72"/>
      <c r="F68" s="73"/>
      <c r="G68" s="73"/>
      <c r="H68" s="73"/>
      <c r="I68" s="171"/>
      <c r="J68" s="171"/>
    </row>
    <row r="69" spans="1:10" s="163" customFormat="1" ht="20.25" customHeight="1" x14ac:dyDescent="0.25">
      <c r="A69" s="300" t="s">
        <v>110</v>
      </c>
      <c r="B69" s="301"/>
      <c r="C69" s="302"/>
      <c r="D69" s="161" t="s">
        <v>108</v>
      </c>
      <c r="E69" s="158"/>
      <c r="F69" s="159"/>
      <c r="G69" s="159"/>
      <c r="H69" s="174"/>
      <c r="I69" s="174"/>
      <c r="J69" s="181"/>
    </row>
    <row r="70" spans="1:10" s="101" customFormat="1" x14ac:dyDescent="0.25">
      <c r="A70" s="63"/>
      <c r="B70" s="64"/>
      <c r="C70" s="65"/>
      <c r="D70" s="65"/>
      <c r="E70" s="72"/>
      <c r="F70" s="73"/>
      <c r="G70" s="73"/>
      <c r="H70" s="171"/>
      <c r="I70" s="171"/>
      <c r="J70" s="179"/>
    </row>
    <row r="71" spans="1:10" x14ac:dyDescent="0.25">
      <c r="A71" s="288">
        <v>3</v>
      </c>
      <c r="B71" s="289"/>
      <c r="C71" s="290"/>
      <c r="D71" s="61" t="s">
        <v>21</v>
      </c>
      <c r="E71" s="77">
        <v>1441.37</v>
      </c>
      <c r="F71" s="78">
        <v>2123.56</v>
      </c>
      <c r="G71" s="78">
        <v>0</v>
      </c>
      <c r="H71" s="78">
        <v>0</v>
      </c>
      <c r="I71" s="173"/>
      <c r="J71" s="180"/>
    </row>
    <row r="72" spans="1:10" ht="0.75" customHeight="1" x14ac:dyDescent="0.25">
      <c r="A72" s="285">
        <v>31</v>
      </c>
      <c r="B72" s="286"/>
      <c r="C72" s="287"/>
      <c r="D72" s="61" t="s">
        <v>22</v>
      </c>
      <c r="E72" s="77"/>
      <c r="F72" s="78"/>
      <c r="G72" s="78">
        <v>0</v>
      </c>
      <c r="H72" s="78">
        <v>0</v>
      </c>
      <c r="I72" s="173"/>
      <c r="J72" s="180"/>
    </row>
    <row r="73" spans="1:10" hidden="1" x14ac:dyDescent="0.25">
      <c r="A73" s="56">
        <v>311</v>
      </c>
      <c r="B73" s="57"/>
      <c r="C73" s="58"/>
      <c r="D73" s="55" t="s">
        <v>60</v>
      </c>
      <c r="E73" s="72"/>
      <c r="F73" s="73"/>
      <c r="G73" s="73"/>
      <c r="H73" s="73"/>
      <c r="I73" s="171"/>
      <c r="J73" s="179"/>
    </row>
    <row r="74" spans="1:10" hidden="1" x14ac:dyDescent="0.25">
      <c r="A74" s="56">
        <v>3111</v>
      </c>
      <c r="B74" s="57"/>
      <c r="C74" s="58"/>
      <c r="D74" s="55" t="s">
        <v>61</v>
      </c>
      <c r="E74" s="72"/>
      <c r="F74" s="73"/>
      <c r="G74" s="73"/>
      <c r="H74" s="73"/>
      <c r="I74" s="171"/>
      <c r="J74" s="179"/>
    </row>
    <row r="75" spans="1:10" hidden="1" x14ac:dyDescent="0.25">
      <c r="A75" s="56">
        <v>3113</v>
      </c>
      <c r="B75" s="57"/>
      <c r="C75" s="58"/>
      <c r="D75" s="55" t="s">
        <v>62</v>
      </c>
      <c r="E75" s="72"/>
      <c r="F75" s="73"/>
      <c r="G75" s="73"/>
      <c r="H75" s="73"/>
      <c r="I75" s="171"/>
      <c r="J75" s="179"/>
    </row>
    <row r="76" spans="1:10" hidden="1" x14ac:dyDescent="0.25">
      <c r="A76" s="56">
        <v>3114</v>
      </c>
      <c r="B76" s="57"/>
      <c r="C76" s="58"/>
      <c r="D76" s="55" t="s">
        <v>63</v>
      </c>
      <c r="E76" s="72"/>
      <c r="F76" s="73"/>
      <c r="G76" s="73"/>
      <c r="H76" s="73"/>
      <c r="I76" s="171"/>
      <c r="J76" s="179"/>
    </row>
    <row r="77" spans="1:10" hidden="1" x14ac:dyDescent="0.25">
      <c r="A77" s="80">
        <v>312</v>
      </c>
      <c r="B77" s="81"/>
      <c r="C77" s="82"/>
      <c r="D77" s="61" t="s">
        <v>64</v>
      </c>
      <c r="E77" s="77"/>
      <c r="F77" s="78"/>
      <c r="G77" s="78"/>
      <c r="H77" s="78"/>
      <c r="I77" s="173"/>
      <c r="J77" s="180"/>
    </row>
    <row r="78" spans="1:10" hidden="1" x14ac:dyDescent="0.25">
      <c r="A78" s="56">
        <v>3121</v>
      </c>
      <c r="B78" s="57"/>
      <c r="C78" s="58"/>
      <c r="D78" s="55" t="s">
        <v>64</v>
      </c>
      <c r="E78" s="72"/>
      <c r="F78" s="73"/>
      <c r="G78" s="73"/>
      <c r="H78" s="73"/>
      <c r="I78" s="171"/>
      <c r="J78" s="179"/>
    </row>
    <row r="79" spans="1:10" hidden="1" x14ac:dyDescent="0.25">
      <c r="A79" s="80">
        <v>313</v>
      </c>
      <c r="B79" s="81"/>
      <c r="C79" s="82"/>
      <c r="D79" s="61" t="s">
        <v>65</v>
      </c>
      <c r="E79" s="77"/>
      <c r="F79" s="78"/>
      <c r="G79" s="78"/>
      <c r="H79" s="78"/>
      <c r="I79" s="173"/>
      <c r="J79" s="180"/>
    </row>
    <row r="80" spans="1:10" ht="25.5" hidden="1" x14ac:dyDescent="0.25">
      <c r="A80" s="56">
        <v>3132</v>
      </c>
      <c r="B80" s="57"/>
      <c r="C80" s="58"/>
      <c r="D80" s="55" t="s">
        <v>66</v>
      </c>
      <c r="E80" s="72"/>
      <c r="F80" s="73"/>
      <c r="G80" s="73"/>
      <c r="H80" s="73"/>
      <c r="I80" s="171"/>
      <c r="J80" s="179"/>
    </row>
    <row r="81" spans="1:10" x14ac:dyDescent="0.25">
      <c r="A81" s="285">
        <v>32</v>
      </c>
      <c r="B81" s="286"/>
      <c r="C81" s="287"/>
      <c r="D81" s="61" t="s">
        <v>39</v>
      </c>
      <c r="E81" s="77">
        <v>1441.37</v>
      </c>
      <c r="F81" s="78">
        <v>2123.56</v>
      </c>
      <c r="G81" s="78">
        <v>0</v>
      </c>
      <c r="H81" s="78">
        <v>0</v>
      </c>
      <c r="I81" s="173"/>
      <c r="J81" s="180"/>
    </row>
    <row r="82" spans="1:10" hidden="1" x14ac:dyDescent="0.25">
      <c r="A82" s="80">
        <v>321</v>
      </c>
      <c r="B82" s="81"/>
      <c r="C82" s="82"/>
      <c r="D82" s="61" t="s">
        <v>71</v>
      </c>
      <c r="E82" s="77"/>
      <c r="F82" s="78"/>
      <c r="G82" s="78"/>
      <c r="H82" s="78"/>
      <c r="I82" s="173"/>
      <c r="J82" s="180"/>
    </row>
    <row r="83" spans="1:10" hidden="1" x14ac:dyDescent="0.25">
      <c r="A83" s="56">
        <v>3211</v>
      </c>
      <c r="B83" s="57"/>
      <c r="C83" s="58"/>
      <c r="D83" s="55" t="s">
        <v>76</v>
      </c>
      <c r="E83" s="72"/>
      <c r="F83" s="73"/>
      <c r="G83" s="73"/>
      <c r="H83" s="73"/>
      <c r="I83" s="171"/>
      <c r="J83" s="179"/>
    </row>
    <row r="84" spans="1:10" hidden="1" x14ac:dyDescent="0.25">
      <c r="A84" s="56">
        <v>3212</v>
      </c>
      <c r="B84" s="57"/>
      <c r="C84" s="58"/>
      <c r="D84" s="55" t="s">
        <v>67</v>
      </c>
      <c r="E84" s="72"/>
      <c r="F84" s="73"/>
      <c r="G84" s="73"/>
      <c r="H84" s="73"/>
      <c r="I84" s="171"/>
      <c r="J84" s="179"/>
    </row>
    <row r="85" spans="1:10" hidden="1" x14ac:dyDescent="0.25">
      <c r="A85" s="56">
        <v>3213</v>
      </c>
      <c r="B85" s="57"/>
      <c r="C85" s="58"/>
      <c r="D85" s="55" t="s">
        <v>77</v>
      </c>
      <c r="E85" s="72"/>
      <c r="F85" s="73"/>
      <c r="G85" s="73"/>
      <c r="H85" s="73"/>
      <c r="I85" s="171"/>
      <c r="J85" s="179"/>
    </row>
    <row r="86" spans="1:10" ht="25.5" hidden="1" x14ac:dyDescent="0.25">
      <c r="A86" s="56">
        <v>3214</v>
      </c>
      <c r="B86" s="57"/>
      <c r="C86" s="58"/>
      <c r="D86" s="55" t="s">
        <v>78</v>
      </c>
      <c r="E86" s="72"/>
      <c r="F86" s="73"/>
      <c r="G86" s="73"/>
      <c r="H86" s="73"/>
      <c r="I86" s="171"/>
      <c r="J86" s="179"/>
    </row>
    <row r="87" spans="1:10" x14ac:dyDescent="0.25">
      <c r="A87" s="80">
        <v>322</v>
      </c>
      <c r="B87" s="81"/>
      <c r="C87" s="82"/>
      <c r="D87" s="61" t="s">
        <v>107</v>
      </c>
      <c r="E87" s="77">
        <v>1441.37</v>
      </c>
      <c r="F87" s="78">
        <v>2123.56</v>
      </c>
      <c r="G87" s="78">
        <v>0</v>
      </c>
      <c r="H87" s="78">
        <v>0</v>
      </c>
      <c r="I87" s="173"/>
      <c r="J87" s="180"/>
    </row>
    <row r="88" spans="1:10" ht="14.25" customHeight="1" x14ac:dyDescent="0.25">
      <c r="A88" s="56">
        <v>3222</v>
      </c>
      <c r="B88" s="57"/>
      <c r="C88" s="58"/>
      <c r="D88" s="55" t="s">
        <v>80</v>
      </c>
      <c r="E88" s="72">
        <v>1441.37</v>
      </c>
      <c r="F88" s="73">
        <v>2123.56</v>
      </c>
      <c r="G88" s="73">
        <v>0</v>
      </c>
      <c r="H88" s="73">
        <v>0</v>
      </c>
      <c r="I88" s="171"/>
      <c r="J88" s="179"/>
    </row>
    <row r="89" spans="1:10" hidden="1" x14ac:dyDescent="0.25">
      <c r="A89" s="56">
        <v>3223</v>
      </c>
      <c r="B89" s="57"/>
      <c r="C89" s="58"/>
      <c r="D89" s="55" t="s">
        <v>81</v>
      </c>
      <c r="E89" s="72"/>
      <c r="F89" s="73"/>
      <c r="G89" s="73"/>
      <c r="H89" s="73"/>
      <c r="I89" s="171"/>
      <c r="J89" s="179"/>
    </row>
    <row r="90" spans="1:10" hidden="1" x14ac:dyDescent="0.25">
      <c r="A90" s="56">
        <v>3224</v>
      </c>
      <c r="B90" s="57"/>
      <c r="C90" s="58"/>
      <c r="D90" s="55" t="s">
        <v>82</v>
      </c>
      <c r="E90" s="72"/>
      <c r="F90" s="73"/>
      <c r="G90" s="73"/>
      <c r="H90" s="73"/>
      <c r="I90" s="171"/>
      <c r="J90" s="179"/>
    </row>
    <row r="91" spans="1:10" hidden="1" x14ac:dyDescent="0.25">
      <c r="A91" s="56">
        <v>3225</v>
      </c>
      <c r="B91" s="57"/>
      <c r="C91" s="58"/>
      <c r="D91" s="55" t="s">
        <v>83</v>
      </c>
      <c r="E91" s="72"/>
      <c r="F91" s="73"/>
      <c r="G91" s="73"/>
      <c r="H91" s="73"/>
      <c r="I91" s="171"/>
      <c r="J91" s="179"/>
    </row>
    <row r="92" spans="1:10" hidden="1" x14ac:dyDescent="0.25">
      <c r="A92" s="56">
        <v>3227</v>
      </c>
      <c r="B92" s="57"/>
      <c r="C92" s="58"/>
      <c r="D92" s="55" t="s">
        <v>84</v>
      </c>
      <c r="E92" s="72"/>
      <c r="F92" s="73"/>
      <c r="G92" s="73"/>
      <c r="H92" s="73"/>
      <c r="I92" s="171"/>
      <c r="J92" s="179"/>
    </row>
    <row r="93" spans="1:10" x14ac:dyDescent="0.25">
      <c r="A93" s="80">
        <v>323</v>
      </c>
      <c r="B93" s="81"/>
      <c r="C93" s="82"/>
      <c r="D93" s="61" t="s">
        <v>85</v>
      </c>
      <c r="E93" s="77"/>
      <c r="F93" s="78"/>
      <c r="G93" s="78"/>
      <c r="H93" s="78"/>
      <c r="I93" s="173"/>
      <c r="J93" s="180"/>
    </row>
    <row r="94" spans="1:10" x14ac:dyDescent="0.25">
      <c r="A94" s="56">
        <v>3232</v>
      </c>
      <c r="B94" s="57"/>
      <c r="C94" s="58"/>
      <c r="D94" s="55" t="s">
        <v>87</v>
      </c>
      <c r="E94" s="72"/>
      <c r="F94" s="73"/>
      <c r="G94" s="73"/>
      <c r="H94" s="73"/>
      <c r="I94" s="171"/>
      <c r="J94" s="179"/>
    </row>
    <row r="95" spans="1:10" ht="0.75" customHeight="1" x14ac:dyDescent="0.25">
      <c r="A95" s="56">
        <v>3233</v>
      </c>
      <c r="B95" s="57"/>
      <c r="C95" s="58"/>
      <c r="D95" s="55" t="s">
        <v>88</v>
      </c>
      <c r="E95" s="72"/>
      <c r="F95" s="73"/>
      <c r="G95" s="73"/>
      <c r="H95" s="171"/>
      <c r="I95" s="171"/>
      <c r="J95" s="179"/>
    </row>
    <row r="96" spans="1:10" hidden="1" x14ac:dyDescent="0.25">
      <c r="A96" s="56">
        <v>3234</v>
      </c>
      <c r="B96" s="57"/>
      <c r="C96" s="58"/>
      <c r="D96" s="55" t="s">
        <v>89</v>
      </c>
      <c r="E96" s="72"/>
      <c r="F96" s="73"/>
      <c r="G96" s="73"/>
      <c r="H96" s="171"/>
      <c r="I96" s="171"/>
      <c r="J96" s="179"/>
    </row>
    <row r="97" spans="1:10" hidden="1" x14ac:dyDescent="0.25">
      <c r="A97" s="56">
        <v>3235</v>
      </c>
      <c r="B97" s="57"/>
      <c r="C97" s="58"/>
      <c r="D97" s="55" t="s">
        <v>90</v>
      </c>
      <c r="E97" s="72"/>
      <c r="F97" s="73"/>
      <c r="G97" s="73"/>
      <c r="H97" s="171"/>
      <c r="I97" s="171"/>
      <c r="J97" s="179"/>
    </row>
    <row r="98" spans="1:10" hidden="1" x14ac:dyDescent="0.25">
      <c r="A98" s="56">
        <v>3236</v>
      </c>
      <c r="B98" s="57"/>
      <c r="C98" s="58"/>
      <c r="D98" s="55" t="s">
        <v>91</v>
      </c>
      <c r="E98" s="72"/>
      <c r="F98" s="73"/>
      <c r="G98" s="73"/>
      <c r="H98" s="171"/>
      <c r="I98" s="171"/>
      <c r="J98" s="179"/>
    </row>
    <row r="99" spans="1:10" hidden="1" x14ac:dyDescent="0.25">
      <c r="A99" s="56">
        <v>3237</v>
      </c>
      <c r="B99" s="57"/>
      <c r="C99" s="58"/>
      <c r="D99" s="55" t="s">
        <v>92</v>
      </c>
      <c r="E99" s="72"/>
      <c r="F99" s="73"/>
      <c r="G99" s="73"/>
      <c r="H99" s="171"/>
      <c r="I99" s="171"/>
      <c r="J99" s="179"/>
    </row>
    <row r="100" spans="1:10" hidden="1" x14ac:dyDescent="0.25">
      <c r="A100" s="56">
        <v>32373</v>
      </c>
      <c r="B100" s="57"/>
      <c r="C100" s="58"/>
      <c r="D100" s="55" t="s">
        <v>93</v>
      </c>
      <c r="E100" s="72"/>
      <c r="F100" s="73"/>
      <c r="G100" s="73"/>
      <c r="H100" s="171"/>
      <c r="I100" s="171"/>
      <c r="J100" s="179"/>
    </row>
    <row r="101" spans="1:10" hidden="1" x14ac:dyDescent="0.25">
      <c r="A101" s="56">
        <v>3238</v>
      </c>
      <c r="B101" s="57"/>
      <c r="C101" s="58"/>
      <c r="D101" s="55" t="s">
        <v>94</v>
      </c>
      <c r="E101" s="72"/>
      <c r="F101" s="73"/>
      <c r="G101" s="73"/>
      <c r="H101" s="171"/>
      <c r="I101" s="171"/>
      <c r="J101" s="179"/>
    </row>
    <row r="102" spans="1:10" hidden="1" x14ac:dyDescent="0.25">
      <c r="A102" s="56">
        <v>3239</v>
      </c>
      <c r="B102" s="57"/>
      <c r="C102" s="58"/>
      <c r="D102" s="55" t="s">
        <v>95</v>
      </c>
      <c r="E102" s="72"/>
      <c r="F102" s="73"/>
      <c r="G102" s="73"/>
      <c r="H102" s="171"/>
      <c r="I102" s="171"/>
      <c r="J102" s="179"/>
    </row>
    <row r="103" spans="1:10" ht="25.5" hidden="1" x14ac:dyDescent="0.25">
      <c r="A103" s="80">
        <v>324</v>
      </c>
      <c r="B103" s="81"/>
      <c r="C103" s="82"/>
      <c r="D103" s="61" t="s">
        <v>96</v>
      </c>
      <c r="E103" s="77"/>
      <c r="F103" s="78"/>
      <c r="G103" s="78"/>
      <c r="H103" s="173"/>
      <c r="I103" s="173"/>
      <c r="J103" s="180"/>
    </row>
    <row r="104" spans="1:10" ht="25.5" hidden="1" x14ac:dyDescent="0.25">
      <c r="A104" s="80">
        <v>329</v>
      </c>
      <c r="B104" s="81"/>
      <c r="C104" s="82"/>
      <c r="D104" s="61" t="s">
        <v>68</v>
      </c>
      <c r="E104" s="77"/>
      <c r="F104" s="78"/>
      <c r="G104" s="78"/>
      <c r="H104" s="173"/>
      <c r="I104" s="173"/>
      <c r="J104" s="180"/>
    </row>
    <row r="105" spans="1:10" hidden="1" x14ac:dyDescent="0.25">
      <c r="A105" s="56"/>
      <c r="B105" s="57"/>
      <c r="C105" s="58"/>
      <c r="D105" s="55"/>
      <c r="E105" s="72"/>
      <c r="F105" s="73"/>
      <c r="G105" s="73"/>
      <c r="H105" s="171"/>
      <c r="I105" s="171"/>
      <c r="J105" s="179"/>
    </row>
    <row r="106" spans="1:10" hidden="1" x14ac:dyDescent="0.25">
      <c r="A106" s="56"/>
      <c r="B106" s="57"/>
      <c r="C106" s="58"/>
      <c r="D106" s="55"/>
      <c r="E106" s="72"/>
      <c r="F106" s="73"/>
      <c r="G106" s="73"/>
      <c r="H106" s="171"/>
      <c r="I106" s="171"/>
      <c r="J106" s="179"/>
    </row>
    <row r="107" spans="1:10" hidden="1" x14ac:dyDescent="0.25">
      <c r="A107" s="56"/>
      <c r="B107" s="57"/>
      <c r="C107" s="58"/>
      <c r="D107" s="55"/>
      <c r="E107" s="72"/>
      <c r="F107" s="73"/>
      <c r="G107" s="73"/>
      <c r="H107" s="171"/>
      <c r="I107" s="171"/>
      <c r="J107" s="179"/>
    </row>
    <row r="108" spans="1:10" hidden="1" x14ac:dyDescent="0.25">
      <c r="A108" s="56"/>
      <c r="B108" s="57"/>
      <c r="C108" s="58"/>
      <c r="D108" s="55"/>
      <c r="E108" s="72"/>
      <c r="F108" s="73"/>
      <c r="G108" s="73"/>
      <c r="H108" s="171"/>
      <c r="I108" s="171"/>
      <c r="J108" s="179"/>
    </row>
    <row r="109" spans="1:10" ht="25.5" hidden="1" x14ac:dyDescent="0.25">
      <c r="A109" s="56">
        <v>3295</v>
      </c>
      <c r="B109" s="57"/>
      <c r="C109" s="58"/>
      <c r="D109" s="55" t="s">
        <v>69</v>
      </c>
      <c r="E109" s="72"/>
      <c r="F109" s="73"/>
      <c r="G109" s="73"/>
      <c r="H109" s="171"/>
      <c r="I109" s="171"/>
      <c r="J109" s="179"/>
    </row>
    <row r="110" spans="1:10" ht="25.5" hidden="1" x14ac:dyDescent="0.25">
      <c r="A110" s="56">
        <v>3296</v>
      </c>
      <c r="B110" s="57"/>
      <c r="C110" s="58"/>
      <c r="D110" s="55" t="s">
        <v>70</v>
      </c>
      <c r="E110" s="72"/>
      <c r="F110" s="73"/>
      <c r="G110" s="73"/>
      <c r="H110" s="171"/>
      <c r="I110" s="171"/>
      <c r="J110" s="179"/>
    </row>
    <row r="111" spans="1:10" ht="25.5" hidden="1" x14ac:dyDescent="0.25">
      <c r="A111" s="80">
        <v>37</v>
      </c>
      <c r="B111" s="81"/>
      <c r="C111" s="82"/>
      <c r="D111" s="61" t="s">
        <v>72</v>
      </c>
      <c r="E111" s="77"/>
      <c r="F111" s="78"/>
      <c r="G111" s="78"/>
      <c r="H111" s="173"/>
      <c r="I111" s="173"/>
      <c r="J111" s="180"/>
    </row>
    <row r="112" spans="1:10" hidden="1" x14ac:dyDescent="0.25">
      <c r="A112" s="56">
        <v>3722</v>
      </c>
      <c r="B112" s="57"/>
      <c r="C112" s="58"/>
      <c r="D112" s="55" t="s">
        <v>73</v>
      </c>
      <c r="E112" s="72"/>
      <c r="F112" s="73"/>
      <c r="G112" s="73"/>
      <c r="H112" s="171"/>
      <c r="I112" s="171"/>
      <c r="J112" s="179"/>
    </row>
    <row r="113" spans="1:10" ht="25.5" hidden="1" x14ac:dyDescent="0.25">
      <c r="A113" s="288">
        <v>4</v>
      </c>
      <c r="B113" s="289"/>
      <c r="C113" s="290"/>
      <c r="D113" s="61" t="s">
        <v>23</v>
      </c>
      <c r="E113" s="77"/>
      <c r="F113" s="78"/>
      <c r="G113" s="78"/>
      <c r="H113" s="173"/>
      <c r="I113" s="173"/>
      <c r="J113" s="180"/>
    </row>
    <row r="114" spans="1:10" ht="38.25" hidden="1" x14ac:dyDescent="0.25">
      <c r="A114" s="59">
        <v>42</v>
      </c>
      <c r="B114" s="60"/>
      <c r="C114" s="61"/>
      <c r="D114" s="61" t="s">
        <v>57</v>
      </c>
      <c r="E114" s="77"/>
      <c r="F114" s="78"/>
      <c r="G114" s="78"/>
      <c r="H114" s="173"/>
      <c r="I114" s="173"/>
      <c r="J114" s="180"/>
    </row>
    <row r="115" spans="1:10" hidden="1" x14ac:dyDescent="0.25">
      <c r="A115" s="53">
        <v>4241</v>
      </c>
      <c r="B115" s="54"/>
      <c r="C115" s="55"/>
      <c r="D115" s="76" t="s">
        <v>103</v>
      </c>
      <c r="E115" s="72"/>
      <c r="F115" s="73"/>
      <c r="G115" s="73"/>
      <c r="H115" s="171"/>
      <c r="I115" s="171"/>
      <c r="J115" s="179"/>
    </row>
    <row r="116" spans="1:10" hidden="1" x14ac:dyDescent="0.25">
      <c r="A116" s="53"/>
      <c r="B116" s="54"/>
      <c r="C116" s="55"/>
      <c r="D116" s="76" t="s">
        <v>101</v>
      </c>
      <c r="E116" s="72"/>
      <c r="F116" s="73"/>
      <c r="G116" s="73"/>
      <c r="H116" s="171"/>
      <c r="I116" s="171"/>
      <c r="J116" s="179"/>
    </row>
    <row r="117" spans="1:10" x14ac:dyDescent="0.25">
      <c r="A117" s="66"/>
      <c r="B117" s="67"/>
      <c r="C117" s="68"/>
      <c r="D117" s="76"/>
      <c r="E117" s="72"/>
      <c r="F117" s="73"/>
      <c r="G117" s="73"/>
      <c r="H117" s="171"/>
      <c r="I117" s="171"/>
      <c r="J117" s="179"/>
    </row>
    <row r="118" spans="1:10" x14ac:dyDescent="0.25">
      <c r="A118" s="291"/>
      <c r="B118" s="292"/>
      <c r="C118" s="293"/>
      <c r="D118" s="75"/>
      <c r="E118" s="72"/>
      <c r="F118" s="73"/>
      <c r="G118" s="73"/>
      <c r="H118" s="171"/>
      <c r="I118" s="171"/>
      <c r="J118" s="179"/>
    </row>
    <row r="119" spans="1:10" x14ac:dyDescent="0.25">
      <c r="A119" s="288" t="s">
        <v>74</v>
      </c>
      <c r="B119" s="289"/>
      <c r="C119" s="290"/>
      <c r="D119" s="61" t="s">
        <v>75</v>
      </c>
      <c r="E119" s="72"/>
      <c r="F119" s="73"/>
      <c r="G119" s="73"/>
      <c r="H119" s="171"/>
      <c r="I119" s="171"/>
      <c r="J119" s="171"/>
    </row>
    <row r="120" spans="1:10" x14ac:dyDescent="0.25">
      <c r="A120" s="288" t="s">
        <v>97</v>
      </c>
      <c r="B120" s="289"/>
      <c r="C120" s="290"/>
      <c r="D120" s="61" t="s">
        <v>98</v>
      </c>
      <c r="E120" s="72"/>
      <c r="F120" s="73"/>
      <c r="G120" s="73"/>
      <c r="H120" s="171"/>
      <c r="I120" s="171"/>
      <c r="J120" s="171"/>
    </row>
    <row r="121" spans="1:10" s="162" customFormat="1" ht="25.5" x14ac:dyDescent="0.25">
      <c r="A121" s="300" t="s">
        <v>109</v>
      </c>
      <c r="B121" s="301"/>
      <c r="C121" s="302"/>
      <c r="D121" s="161" t="s">
        <v>55</v>
      </c>
      <c r="E121" s="151"/>
      <c r="F121" s="152"/>
      <c r="G121" s="152"/>
      <c r="H121" s="175"/>
      <c r="I121" s="175"/>
      <c r="J121" s="182"/>
    </row>
    <row r="122" spans="1:10" ht="13.5" customHeight="1" x14ac:dyDescent="0.25">
      <c r="A122" s="288">
        <v>3</v>
      </c>
      <c r="B122" s="289"/>
      <c r="C122" s="290"/>
      <c r="D122" s="61" t="s">
        <v>21</v>
      </c>
      <c r="E122" s="77">
        <v>17276.7</v>
      </c>
      <c r="F122" s="78">
        <v>9903.1200000000008</v>
      </c>
      <c r="G122" s="78">
        <v>3725.63</v>
      </c>
      <c r="H122" s="78">
        <v>3880.6</v>
      </c>
      <c r="I122" s="173" t="s">
        <v>239</v>
      </c>
      <c r="J122" s="180" t="s">
        <v>240</v>
      </c>
    </row>
    <row r="123" spans="1:10" ht="1.5" hidden="1" customHeight="1" x14ac:dyDescent="0.25">
      <c r="A123" s="285">
        <v>31</v>
      </c>
      <c r="B123" s="286"/>
      <c r="C123" s="287"/>
      <c r="D123" s="61" t="s">
        <v>22</v>
      </c>
      <c r="E123" s="77"/>
      <c r="F123" s="78"/>
      <c r="G123" s="78"/>
      <c r="H123" s="78"/>
      <c r="I123" s="173"/>
      <c r="J123" s="180"/>
    </row>
    <row r="124" spans="1:10" hidden="1" x14ac:dyDescent="0.25">
      <c r="A124" s="56">
        <v>311</v>
      </c>
      <c r="B124" s="57"/>
      <c r="C124" s="58"/>
      <c r="D124" s="55" t="s">
        <v>60</v>
      </c>
      <c r="E124" s="72"/>
      <c r="F124" s="73"/>
      <c r="G124" s="73"/>
      <c r="H124" s="73"/>
      <c r="I124" s="171"/>
      <c r="J124" s="179"/>
    </row>
    <row r="125" spans="1:10" hidden="1" x14ac:dyDescent="0.25">
      <c r="A125" s="56">
        <v>3111</v>
      </c>
      <c r="B125" s="57"/>
      <c r="C125" s="58"/>
      <c r="D125" s="55" t="s">
        <v>61</v>
      </c>
      <c r="E125" s="72"/>
      <c r="F125" s="73"/>
      <c r="G125" s="73"/>
      <c r="H125" s="73"/>
      <c r="I125" s="171"/>
      <c r="J125" s="179"/>
    </row>
    <row r="126" spans="1:10" hidden="1" x14ac:dyDescent="0.25">
      <c r="A126" s="56">
        <v>3113</v>
      </c>
      <c r="B126" s="57"/>
      <c r="C126" s="58"/>
      <c r="D126" s="55" t="s">
        <v>62</v>
      </c>
      <c r="E126" s="72"/>
      <c r="F126" s="73"/>
      <c r="G126" s="73"/>
      <c r="H126" s="73"/>
      <c r="I126" s="171"/>
      <c r="J126" s="179"/>
    </row>
    <row r="127" spans="1:10" hidden="1" x14ac:dyDescent="0.25">
      <c r="A127" s="56">
        <v>3114</v>
      </c>
      <c r="B127" s="57"/>
      <c r="C127" s="58"/>
      <c r="D127" s="55" t="s">
        <v>63</v>
      </c>
      <c r="E127" s="72"/>
      <c r="F127" s="73"/>
      <c r="G127" s="73"/>
      <c r="H127" s="73"/>
      <c r="I127" s="171"/>
      <c r="J127" s="179"/>
    </row>
    <row r="128" spans="1:10" hidden="1" x14ac:dyDescent="0.25">
      <c r="A128" s="80">
        <v>312</v>
      </c>
      <c r="B128" s="81"/>
      <c r="C128" s="82"/>
      <c r="D128" s="61" t="s">
        <v>64</v>
      </c>
      <c r="E128" s="77"/>
      <c r="F128" s="78"/>
      <c r="G128" s="78"/>
      <c r="H128" s="78"/>
      <c r="I128" s="173"/>
      <c r="J128" s="180"/>
    </row>
    <row r="129" spans="1:10" hidden="1" x14ac:dyDescent="0.25">
      <c r="A129" s="56">
        <v>3121</v>
      </c>
      <c r="B129" s="57"/>
      <c r="C129" s="58"/>
      <c r="D129" s="55" t="s">
        <v>64</v>
      </c>
      <c r="E129" s="72"/>
      <c r="F129" s="73"/>
      <c r="G129" s="73"/>
      <c r="H129" s="73"/>
      <c r="I129" s="171"/>
      <c r="J129" s="179"/>
    </row>
    <row r="130" spans="1:10" hidden="1" x14ac:dyDescent="0.25">
      <c r="A130" s="80">
        <v>313</v>
      </c>
      <c r="B130" s="81"/>
      <c r="C130" s="82"/>
      <c r="D130" s="61" t="s">
        <v>65</v>
      </c>
      <c r="E130" s="77"/>
      <c r="F130" s="78"/>
      <c r="G130" s="78"/>
      <c r="H130" s="78"/>
      <c r="I130" s="173"/>
      <c r="J130" s="180"/>
    </row>
    <row r="131" spans="1:10" ht="25.5" hidden="1" x14ac:dyDescent="0.25">
      <c r="A131" s="56">
        <v>3132</v>
      </c>
      <c r="B131" s="57"/>
      <c r="C131" s="58"/>
      <c r="D131" s="55" t="s">
        <v>66</v>
      </c>
      <c r="E131" s="72"/>
      <c r="F131" s="73"/>
      <c r="G131" s="73"/>
      <c r="H131" s="73"/>
      <c r="I131" s="171"/>
      <c r="J131" s="179"/>
    </row>
    <row r="132" spans="1:10" x14ac:dyDescent="0.25">
      <c r="A132" s="285">
        <v>32</v>
      </c>
      <c r="B132" s="286"/>
      <c r="C132" s="287"/>
      <c r="D132" s="61" t="s">
        <v>39</v>
      </c>
      <c r="E132" s="77">
        <v>17276.7</v>
      </c>
      <c r="F132" s="78">
        <v>9611.1299999999992</v>
      </c>
      <c r="G132" s="78">
        <v>3725.63</v>
      </c>
      <c r="H132" s="78">
        <v>3880.6</v>
      </c>
      <c r="I132" s="173" t="s">
        <v>239</v>
      </c>
      <c r="J132" s="180" t="s">
        <v>240</v>
      </c>
    </row>
    <row r="133" spans="1:10" ht="0.75" customHeight="1" x14ac:dyDescent="0.25">
      <c r="A133" s="80">
        <v>321</v>
      </c>
      <c r="B133" s="81"/>
      <c r="C133" s="82"/>
      <c r="D133" s="61" t="s">
        <v>71</v>
      </c>
      <c r="E133" s="77"/>
      <c r="F133" s="78"/>
      <c r="G133" s="78"/>
      <c r="H133" s="78"/>
      <c r="I133" s="173"/>
      <c r="J133" s="180"/>
    </row>
    <row r="134" spans="1:10" hidden="1" x14ac:dyDescent="0.25">
      <c r="A134" s="56">
        <v>3211</v>
      </c>
      <c r="B134" s="57"/>
      <c r="C134" s="58"/>
      <c r="D134" s="55" t="s">
        <v>76</v>
      </c>
      <c r="E134" s="72"/>
      <c r="F134" s="73"/>
      <c r="G134" s="73"/>
      <c r="H134" s="73"/>
      <c r="I134" s="171"/>
      <c r="J134" s="179"/>
    </row>
    <row r="135" spans="1:10" hidden="1" x14ac:dyDescent="0.25">
      <c r="A135" s="56">
        <v>3212</v>
      </c>
      <c r="B135" s="57"/>
      <c r="C135" s="58"/>
      <c r="D135" s="55" t="s">
        <v>67</v>
      </c>
      <c r="E135" s="72"/>
      <c r="F135" s="73"/>
      <c r="G135" s="73"/>
      <c r="H135" s="73"/>
      <c r="I135" s="171"/>
      <c r="J135" s="179"/>
    </row>
    <row r="136" spans="1:10" hidden="1" x14ac:dyDescent="0.25">
      <c r="A136" s="56">
        <v>3213</v>
      </c>
      <c r="B136" s="57"/>
      <c r="C136" s="58"/>
      <c r="D136" s="55" t="s">
        <v>77</v>
      </c>
      <c r="E136" s="72"/>
      <c r="F136" s="73"/>
      <c r="G136" s="73"/>
      <c r="H136" s="73"/>
      <c r="I136" s="171"/>
      <c r="J136" s="179"/>
    </row>
    <row r="137" spans="1:10" ht="25.5" hidden="1" x14ac:dyDescent="0.25">
      <c r="A137" s="56">
        <v>3214</v>
      </c>
      <c r="B137" s="57"/>
      <c r="C137" s="58"/>
      <c r="D137" s="55" t="s">
        <v>78</v>
      </c>
      <c r="E137" s="72"/>
      <c r="F137" s="73"/>
      <c r="G137" s="73"/>
      <c r="H137" s="73"/>
      <c r="I137" s="171"/>
      <c r="J137" s="179"/>
    </row>
    <row r="138" spans="1:10" ht="14.25" customHeight="1" x14ac:dyDescent="0.25">
      <c r="A138" s="80">
        <v>322</v>
      </c>
      <c r="B138" s="81"/>
      <c r="C138" s="82"/>
      <c r="D138" s="61" t="s">
        <v>107</v>
      </c>
      <c r="E138" s="77">
        <v>13344.04</v>
      </c>
      <c r="F138" s="78">
        <v>9611.1299999999992</v>
      </c>
      <c r="G138" s="78">
        <v>900</v>
      </c>
      <c r="H138" s="78">
        <v>493.94</v>
      </c>
      <c r="I138" s="173"/>
      <c r="J138" s="180"/>
    </row>
    <row r="139" spans="1:10" ht="16.5" customHeight="1" x14ac:dyDescent="0.25">
      <c r="A139" s="56">
        <v>3221</v>
      </c>
      <c r="B139" s="57"/>
      <c r="C139" s="58"/>
      <c r="D139" s="55" t="s">
        <v>79</v>
      </c>
      <c r="E139" s="72">
        <v>274.74</v>
      </c>
      <c r="F139" s="73"/>
      <c r="G139" s="73"/>
      <c r="H139" s="73">
        <v>69.61</v>
      </c>
      <c r="I139" s="171"/>
      <c r="J139" s="179"/>
    </row>
    <row r="140" spans="1:10" x14ac:dyDescent="0.25">
      <c r="A140" s="56">
        <v>3222</v>
      </c>
      <c r="B140" s="57"/>
      <c r="C140" s="58"/>
      <c r="D140" s="55" t="s">
        <v>80</v>
      </c>
      <c r="E140" s="72">
        <v>12441.43</v>
      </c>
      <c r="F140" s="73">
        <v>9290.6</v>
      </c>
      <c r="G140" s="73">
        <v>800</v>
      </c>
      <c r="H140" s="73">
        <v>424.33</v>
      </c>
      <c r="I140" s="171"/>
      <c r="J140" s="179"/>
    </row>
    <row r="141" spans="1:10" ht="0.75" customHeight="1" x14ac:dyDescent="0.25">
      <c r="A141" s="56">
        <v>3223</v>
      </c>
      <c r="B141" s="57"/>
      <c r="C141" s="58"/>
      <c r="D141" s="55" t="s">
        <v>81</v>
      </c>
      <c r="E141" s="72"/>
      <c r="F141" s="73"/>
      <c r="G141" s="73"/>
      <c r="H141" s="73"/>
      <c r="I141" s="171"/>
      <c r="J141" s="179"/>
    </row>
    <row r="142" spans="1:10" hidden="1" x14ac:dyDescent="0.25">
      <c r="A142" s="56">
        <v>3224</v>
      </c>
      <c r="B142" s="57"/>
      <c r="C142" s="58"/>
      <c r="D142" s="55" t="s">
        <v>82</v>
      </c>
      <c r="E142" s="72"/>
      <c r="F142" s="73"/>
      <c r="G142" s="73"/>
      <c r="H142" s="73"/>
      <c r="I142" s="171"/>
      <c r="J142" s="179"/>
    </row>
    <row r="143" spans="1:10" hidden="1" x14ac:dyDescent="0.25">
      <c r="A143" s="56">
        <v>3225</v>
      </c>
      <c r="B143" s="57"/>
      <c r="C143" s="58"/>
      <c r="D143" s="55" t="s">
        <v>83</v>
      </c>
      <c r="E143" s="72"/>
      <c r="F143" s="73"/>
      <c r="G143" s="73"/>
      <c r="H143" s="73"/>
      <c r="I143" s="171"/>
      <c r="J143" s="179"/>
    </row>
    <row r="144" spans="1:10" ht="15" customHeight="1" x14ac:dyDescent="0.25">
      <c r="A144" s="56">
        <v>3225</v>
      </c>
      <c r="B144" s="57"/>
      <c r="C144" s="58"/>
      <c r="D144" s="55" t="s">
        <v>170</v>
      </c>
      <c r="E144" s="72">
        <v>104.04</v>
      </c>
      <c r="F144" s="73"/>
      <c r="G144" s="73">
        <v>100</v>
      </c>
      <c r="H144" s="73">
        <v>0</v>
      </c>
      <c r="I144" s="171"/>
      <c r="J144" s="179"/>
    </row>
    <row r="145" spans="1:10" x14ac:dyDescent="0.25">
      <c r="A145" s="80">
        <v>323</v>
      </c>
      <c r="B145" s="81"/>
      <c r="C145" s="82"/>
      <c r="D145" s="61" t="s">
        <v>85</v>
      </c>
      <c r="E145" s="77">
        <v>1152.1199999999999</v>
      </c>
      <c r="F145" s="78">
        <v>320.52999999999997</v>
      </c>
      <c r="G145" s="78">
        <v>225.63</v>
      </c>
      <c r="H145" s="78">
        <v>767.77</v>
      </c>
      <c r="I145" s="173"/>
      <c r="J145" s="180"/>
    </row>
    <row r="146" spans="1:10" hidden="1" x14ac:dyDescent="0.25">
      <c r="A146" s="56">
        <v>3231</v>
      </c>
      <c r="B146" s="57"/>
      <c r="C146" s="58"/>
      <c r="D146" s="55" t="s">
        <v>86</v>
      </c>
      <c r="E146" s="72"/>
      <c r="F146" s="73"/>
      <c r="G146" s="73"/>
      <c r="H146" s="73"/>
      <c r="I146" s="171"/>
      <c r="J146" s="179"/>
    </row>
    <row r="147" spans="1:10" hidden="1" x14ac:dyDescent="0.25">
      <c r="A147" s="56">
        <v>3232</v>
      </c>
      <c r="B147" s="57"/>
      <c r="C147" s="58"/>
      <c r="D147" s="55" t="s">
        <v>87</v>
      </c>
      <c r="E147" s="72"/>
      <c r="F147" s="73"/>
      <c r="G147" s="73"/>
      <c r="H147" s="73"/>
      <c r="I147" s="171"/>
      <c r="J147" s="179"/>
    </row>
    <row r="148" spans="1:10" hidden="1" x14ac:dyDescent="0.25">
      <c r="A148" s="56">
        <v>3233</v>
      </c>
      <c r="B148" s="57"/>
      <c r="C148" s="58"/>
      <c r="D148" s="55" t="s">
        <v>88</v>
      </c>
      <c r="E148" s="72"/>
      <c r="F148" s="73"/>
      <c r="G148" s="73"/>
      <c r="H148" s="73"/>
      <c r="I148" s="171"/>
      <c r="J148" s="179"/>
    </row>
    <row r="149" spans="1:10" hidden="1" x14ac:dyDescent="0.25">
      <c r="A149" s="56">
        <v>3234</v>
      </c>
      <c r="B149" s="57"/>
      <c r="C149" s="58"/>
      <c r="D149" s="55" t="s">
        <v>89</v>
      </c>
      <c r="E149" s="72"/>
      <c r="F149" s="73"/>
      <c r="G149" s="73"/>
      <c r="H149" s="73"/>
      <c r="I149" s="171"/>
      <c r="J149" s="179"/>
    </row>
    <row r="150" spans="1:10" hidden="1" x14ac:dyDescent="0.25">
      <c r="A150" s="56">
        <v>3235</v>
      </c>
      <c r="B150" s="57"/>
      <c r="C150" s="58"/>
      <c r="D150" s="55" t="s">
        <v>90</v>
      </c>
      <c r="E150" s="72"/>
      <c r="F150" s="73"/>
      <c r="G150" s="73"/>
      <c r="H150" s="73"/>
      <c r="I150" s="171"/>
      <c r="J150" s="179"/>
    </row>
    <row r="151" spans="1:10" x14ac:dyDescent="0.25">
      <c r="A151" s="145">
        <v>3231</v>
      </c>
      <c r="B151" s="146"/>
      <c r="C151" s="147"/>
      <c r="D151" s="144" t="s">
        <v>185</v>
      </c>
      <c r="E151" s="72">
        <v>485.1</v>
      </c>
      <c r="F151" s="73"/>
      <c r="G151" s="73"/>
      <c r="H151" s="73">
        <v>100</v>
      </c>
      <c r="I151" s="171"/>
      <c r="J151" s="179"/>
    </row>
    <row r="152" spans="1:10" ht="14.25" customHeight="1" x14ac:dyDescent="0.25">
      <c r="A152" s="145">
        <v>3232</v>
      </c>
      <c r="B152" s="146"/>
      <c r="C152" s="147"/>
      <c r="D152" s="144" t="s">
        <v>186</v>
      </c>
      <c r="E152" s="72">
        <v>159.27000000000001</v>
      </c>
      <c r="F152" s="73"/>
      <c r="G152" s="73"/>
      <c r="H152" s="73">
        <v>116.88</v>
      </c>
      <c r="I152" s="171"/>
      <c r="J152" s="179"/>
    </row>
    <row r="153" spans="1:10" ht="12.75" customHeight="1" x14ac:dyDescent="0.25">
      <c r="A153" s="56">
        <v>3236</v>
      </c>
      <c r="B153" s="57"/>
      <c r="C153" s="58"/>
      <c r="D153" s="55" t="s">
        <v>91</v>
      </c>
      <c r="E153" s="72">
        <v>507.75</v>
      </c>
      <c r="F153" s="73">
        <v>225.63</v>
      </c>
      <c r="G153" s="73">
        <v>225.63</v>
      </c>
      <c r="H153" s="73">
        <v>540.89</v>
      </c>
      <c r="I153" s="171"/>
      <c r="J153" s="179"/>
    </row>
    <row r="154" spans="1:10" hidden="1" x14ac:dyDescent="0.25">
      <c r="A154" s="56">
        <v>3237</v>
      </c>
      <c r="B154" s="57"/>
      <c r="C154" s="58"/>
      <c r="D154" s="55" t="s">
        <v>92</v>
      </c>
      <c r="E154" s="72"/>
      <c r="F154" s="73"/>
      <c r="G154" s="73"/>
      <c r="H154" s="73"/>
      <c r="I154" s="171"/>
      <c r="J154" s="179"/>
    </row>
    <row r="155" spans="1:10" hidden="1" x14ac:dyDescent="0.25">
      <c r="A155" s="56">
        <v>32373</v>
      </c>
      <c r="B155" s="57"/>
      <c r="C155" s="58"/>
      <c r="D155" s="55" t="s">
        <v>93</v>
      </c>
      <c r="E155" s="72"/>
      <c r="F155" s="73"/>
      <c r="G155" s="73"/>
      <c r="H155" s="73"/>
      <c r="I155" s="171"/>
      <c r="J155" s="179"/>
    </row>
    <row r="156" spans="1:10" ht="12.75" customHeight="1" x14ac:dyDescent="0.25">
      <c r="A156" s="56">
        <v>3238</v>
      </c>
      <c r="B156" s="57"/>
      <c r="C156" s="58"/>
      <c r="D156" s="55" t="s">
        <v>94</v>
      </c>
      <c r="E156" s="72"/>
      <c r="F156" s="73">
        <v>94.9</v>
      </c>
      <c r="G156" s="73"/>
      <c r="H156" s="73"/>
      <c r="I156" s="171"/>
      <c r="J156" s="179"/>
    </row>
    <row r="157" spans="1:10" hidden="1" x14ac:dyDescent="0.25">
      <c r="A157" s="56">
        <v>3239</v>
      </c>
      <c r="B157" s="57"/>
      <c r="C157" s="58"/>
      <c r="D157" s="55" t="s">
        <v>95</v>
      </c>
      <c r="E157" s="72"/>
      <c r="F157" s="73"/>
      <c r="G157" s="73"/>
      <c r="H157" s="73"/>
      <c r="I157" s="171"/>
      <c r="J157" s="179"/>
    </row>
    <row r="158" spans="1:10" ht="1.5" hidden="1" customHeight="1" x14ac:dyDescent="0.25">
      <c r="A158" s="80">
        <v>324</v>
      </c>
      <c r="B158" s="81"/>
      <c r="C158" s="82"/>
      <c r="D158" s="61" t="s">
        <v>96</v>
      </c>
      <c r="E158" s="77"/>
      <c r="F158" s="78"/>
      <c r="G158" s="78"/>
      <c r="H158" s="78"/>
      <c r="I158" s="173"/>
      <c r="J158" s="180"/>
    </row>
    <row r="159" spans="1:10" ht="25.5" hidden="1" x14ac:dyDescent="0.25">
      <c r="A159" s="80">
        <v>329</v>
      </c>
      <c r="B159" s="81"/>
      <c r="C159" s="82"/>
      <c r="D159" s="61" t="s">
        <v>68</v>
      </c>
      <c r="E159" s="77"/>
      <c r="F159" s="78"/>
      <c r="G159" s="78"/>
      <c r="H159" s="78"/>
      <c r="I159" s="173"/>
      <c r="J159" s="180"/>
    </row>
    <row r="160" spans="1:10" hidden="1" x14ac:dyDescent="0.25">
      <c r="A160" s="56"/>
      <c r="B160" s="57"/>
      <c r="C160" s="58"/>
      <c r="D160" s="55"/>
      <c r="E160" s="72"/>
      <c r="F160" s="73"/>
      <c r="G160" s="73"/>
      <c r="H160" s="73"/>
      <c r="I160" s="171"/>
      <c r="J160" s="179"/>
    </row>
    <row r="161" spans="1:10" hidden="1" x14ac:dyDescent="0.25">
      <c r="A161" s="56"/>
      <c r="B161" s="57"/>
      <c r="C161" s="58"/>
      <c r="D161" s="55"/>
      <c r="E161" s="72"/>
      <c r="F161" s="73"/>
      <c r="G161" s="73"/>
      <c r="H161" s="73"/>
      <c r="I161" s="171"/>
      <c r="J161" s="179"/>
    </row>
    <row r="162" spans="1:10" hidden="1" x14ac:dyDescent="0.25">
      <c r="A162" s="56"/>
      <c r="B162" s="57"/>
      <c r="C162" s="58"/>
      <c r="D162" s="55"/>
      <c r="E162" s="72"/>
      <c r="F162" s="73"/>
      <c r="G162" s="73"/>
      <c r="H162" s="73"/>
      <c r="I162" s="171"/>
      <c r="J162" s="179"/>
    </row>
    <row r="163" spans="1:10" hidden="1" x14ac:dyDescent="0.25">
      <c r="A163" s="56"/>
      <c r="B163" s="57"/>
      <c r="C163" s="58"/>
      <c r="D163" s="55"/>
      <c r="E163" s="72"/>
      <c r="F163" s="73"/>
      <c r="G163" s="73"/>
      <c r="H163" s="73"/>
      <c r="I163" s="171"/>
      <c r="J163" s="179"/>
    </row>
    <row r="164" spans="1:10" ht="25.5" hidden="1" x14ac:dyDescent="0.25">
      <c r="A164" s="56">
        <v>3295</v>
      </c>
      <c r="B164" s="57"/>
      <c r="C164" s="58"/>
      <c r="D164" s="55" t="s">
        <v>69</v>
      </c>
      <c r="E164" s="72"/>
      <c r="F164" s="73"/>
      <c r="G164" s="73"/>
      <c r="H164" s="73"/>
      <c r="I164" s="171"/>
      <c r="J164" s="179"/>
    </row>
    <row r="165" spans="1:10" ht="25.5" hidden="1" x14ac:dyDescent="0.25">
      <c r="A165" s="56">
        <v>3296</v>
      </c>
      <c r="B165" s="57"/>
      <c r="C165" s="58"/>
      <c r="D165" s="55" t="s">
        <v>70</v>
      </c>
      <c r="E165" s="72"/>
      <c r="F165" s="73"/>
      <c r="G165" s="73"/>
      <c r="H165" s="73"/>
      <c r="I165" s="171"/>
      <c r="J165" s="179"/>
    </row>
    <row r="166" spans="1:10" ht="25.5" hidden="1" x14ac:dyDescent="0.25">
      <c r="A166" s="80">
        <v>37</v>
      </c>
      <c r="B166" s="81"/>
      <c r="C166" s="82"/>
      <c r="D166" s="61" t="s">
        <v>72</v>
      </c>
      <c r="E166" s="77"/>
      <c r="F166" s="78"/>
      <c r="G166" s="78"/>
      <c r="H166" s="78"/>
      <c r="I166" s="173"/>
      <c r="J166" s="180"/>
    </row>
    <row r="167" spans="1:10" hidden="1" x14ac:dyDescent="0.25">
      <c r="A167" s="56">
        <v>3722</v>
      </c>
      <c r="B167" s="57"/>
      <c r="C167" s="58"/>
      <c r="D167" s="55" t="s">
        <v>73</v>
      </c>
      <c r="E167" s="72"/>
      <c r="F167" s="73"/>
      <c r="G167" s="73"/>
      <c r="H167" s="73"/>
      <c r="I167" s="171"/>
      <c r="J167" s="179"/>
    </row>
    <row r="168" spans="1:10" s="79" customFormat="1" ht="25.5" x14ac:dyDescent="0.25">
      <c r="A168" s="184">
        <v>329</v>
      </c>
      <c r="B168" s="185"/>
      <c r="C168" s="186"/>
      <c r="D168" s="187" t="s">
        <v>68</v>
      </c>
      <c r="E168" s="77">
        <v>2780.54</v>
      </c>
      <c r="F168" s="78"/>
      <c r="G168" s="78">
        <v>2600</v>
      </c>
      <c r="H168" s="78">
        <v>2618.89</v>
      </c>
      <c r="I168" s="173"/>
      <c r="J168" s="180"/>
    </row>
    <row r="169" spans="1:10" ht="21" customHeight="1" x14ac:dyDescent="0.25">
      <c r="A169" s="282">
        <v>3299</v>
      </c>
      <c r="B169" s="283"/>
      <c r="C169" s="284"/>
      <c r="D169" s="55" t="s">
        <v>68</v>
      </c>
      <c r="E169" s="72">
        <v>2780.54</v>
      </c>
      <c r="F169" s="73"/>
      <c r="G169" s="73">
        <v>2600</v>
      </c>
      <c r="H169" s="73">
        <v>2618.89</v>
      </c>
      <c r="I169" s="171"/>
      <c r="J169" s="179"/>
    </row>
    <row r="170" spans="1:10" ht="25.5" x14ac:dyDescent="0.25">
      <c r="A170" s="288">
        <v>4</v>
      </c>
      <c r="B170" s="289"/>
      <c r="C170" s="290"/>
      <c r="D170" s="61" t="s">
        <v>23</v>
      </c>
      <c r="E170" s="77">
        <v>466.35399999999998</v>
      </c>
      <c r="F170" s="78">
        <v>291.99</v>
      </c>
      <c r="G170" s="78">
        <v>330</v>
      </c>
      <c r="H170" s="78">
        <v>326.16000000000003</v>
      </c>
      <c r="I170" s="173"/>
      <c r="J170" s="180"/>
    </row>
    <row r="171" spans="1:10" ht="38.25" x14ac:dyDescent="0.25">
      <c r="A171" s="59">
        <v>42</v>
      </c>
      <c r="B171" s="60"/>
      <c r="C171" s="61"/>
      <c r="D171" s="61" t="s">
        <v>57</v>
      </c>
      <c r="E171" s="77">
        <v>466.35</v>
      </c>
      <c r="F171" s="78">
        <v>291.99</v>
      </c>
      <c r="G171" s="78">
        <v>330</v>
      </c>
      <c r="H171" s="78">
        <v>326.16000000000003</v>
      </c>
      <c r="I171" s="173" t="s">
        <v>241</v>
      </c>
      <c r="J171" s="180" t="s">
        <v>242</v>
      </c>
    </row>
    <row r="172" spans="1:10" ht="14.25" customHeight="1" x14ac:dyDescent="0.25">
      <c r="A172" s="53">
        <v>4241</v>
      </c>
      <c r="B172" s="54"/>
      <c r="C172" s="55"/>
      <c r="D172" s="76" t="s">
        <v>103</v>
      </c>
      <c r="E172" s="72">
        <v>466.35</v>
      </c>
      <c r="F172" s="73">
        <v>291.99</v>
      </c>
      <c r="G172" s="73">
        <v>330</v>
      </c>
      <c r="H172" s="73">
        <v>326.16000000000003</v>
      </c>
      <c r="I172" s="171"/>
      <c r="J172" s="179"/>
    </row>
    <row r="173" spans="1:10" hidden="1" x14ac:dyDescent="0.25">
      <c r="A173" s="53"/>
      <c r="B173" s="54"/>
      <c r="C173" s="55"/>
      <c r="D173" s="76" t="s">
        <v>101</v>
      </c>
      <c r="E173" s="72"/>
      <c r="F173" s="73"/>
      <c r="G173" s="73"/>
      <c r="H173" s="171"/>
      <c r="I173" s="171"/>
      <c r="J173" s="179"/>
    </row>
    <row r="174" spans="1:10" hidden="1" x14ac:dyDescent="0.25">
      <c r="A174" s="291"/>
      <c r="B174" s="292"/>
      <c r="C174" s="293"/>
      <c r="D174" s="75" t="s">
        <v>102</v>
      </c>
      <c r="E174" s="72"/>
      <c r="F174" s="73"/>
      <c r="G174" s="73"/>
      <c r="H174" s="171"/>
      <c r="I174" s="171"/>
      <c r="J174" s="179"/>
    </row>
    <row r="175" spans="1:10" ht="16.5" customHeight="1" x14ac:dyDescent="0.25">
      <c r="A175" s="88"/>
      <c r="B175" s="89"/>
      <c r="C175" s="90"/>
      <c r="D175" s="85"/>
      <c r="E175" s="72"/>
      <c r="F175" s="73"/>
      <c r="G175" s="73"/>
      <c r="H175" s="171"/>
      <c r="I175" s="171"/>
      <c r="J175" s="179"/>
    </row>
    <row r="176" spans="1:10" ht="16.5" customHeight="1" x14ac:dyDescent="0.25">
      <c r="A176" s="88"/>
      <c r="B176" s="89"/>
      <c r="C176" s="90"/>
      <c r="D176" s="85"/>
      <c r="E176" s="72"/>
      <c r="F176" s="73"/>
      <c r="G176" s="73"/>
      <c r="H176" s="171"/>
      <c r="I176" s="171"/>
      <c r="J176" s="179"/>
    </row>
    <row r="177" spans="1:10" x14ac:dyDescent="0.25">
      <c r="A177" s="288" t="s">
        <v>74</v>
      </c>
      <c r="B177" s="289"/>
      <c r="C177" s="290"/>
      <c r="D177" s="61" t="s">
        <v>75</v>
      </c>
      <c r="E177" s="72"/>
      <c r="F177" s="73"/>
      <c r="G177" s="73"/>
      <c r="H177" s="171"/>
      <c r="I177" s="171"/>
      <c r="J177" s="171"/>
    </row>
    <row r="178" spans="1:10" x14ac:dyDescent="0.25">
      <c r="A178" s="288" t="s">
        <v>111</v>
      </c>
      <c r="B178" s="289"/>
      <c r="C178" s="290"/>
      <c r="D178" s="61" t="s">
        <v>112</v>
      </c>
      <c r="E178" s="72"/>
      <c r="F178" s="73"/>
      <c r="G178" s="73"/>
      <c r="H178" s="171"/>
      <c r="I178" s="171"/>
      <c r="J178" s="171"/>
    </row>
    <row r="179" spans="1:10" s="153" customFormat="1" x14ac:dyDescent="0.25">
      <c r="A179" s="276" t="s">
        <v>113</v>
      </c>
      <c r="B179" s="277"/>
      <c r="C179" s="278"/>
      <c r="D179" s="160" t="s">
        <v>114</v>
      </c>
      <c r="E179" s="158"/>
      <c r="F179" s="159"/>
      <c r="G179" s="159"/>
      <c r="H179" s="174"/>
      <c r="I179" s="174"/>
      <c r="J179" s="181"/>
    </row>
    <row r="180" spans="1:10" x14ac:dyDescent="0.25">
      <c r="A180" s="288"/>
      <c r="B180" s="289"/>
      <c r="C180" s="290"/>
      <c r="D180" s="126"/>
      <c r="E180" s="77"/>
      <c r="F180" s="78"/>
      <c r="G180" s="78"/>
      <c r="H180" s="173"/>
      <c r="I180" s="173"/>
      <c r="J180" s="180"/>
    </row>
    <row r="181" spans="1:10" x14ac:dyDescent="0.25">
      <c r="A181" s="288">
        <v>3</v>
      </c>
      <c r="B181" s="289"/>
      <c r="C181" s="290"/>
      <c r="D181" s="61" t="s">
        <v>21</v>
      </c>
      <c r="E181" s="77">
        <v>42855.360000000001</v>
      </c>
      <c r="F181" s="78">
        <v>32906.629999999997</v>
      </c>
      <c r="G181" s="78">
        <v>35951.29</v>
      </c>
      <c r="H181" s="173" t="s">
        <v>219</v>
      </c>
      <c r="I181" s="173" t="s">
        <v>243</v>
      </c>
      <c r="J181" s="180" t="s">
        <v>244</v>
      </c>
    </row>
    <row r="182" spans="1:10" ht="0.75" customHeight="1" x14ac:dyDescent="0.25">
      <c r="A182" s="285">
        <v>31</v>
      </c>
      <c r="B182" s="286"/>
      <c r="C182" s="287"/>
      <c r="D182" s="61" t="s">
        <v>22</v>
      </c>
      <c r="E182" s="77"/>
      <c r="F182" s="78"/>
      <c r="G182" s="78"/>
      <c r="H182" s="173"/>
      <c r="I182" s="173"/>
      <c r="J182" s="180"/>
    </row>
    <row r="183" spans="1:10" hidden="1" x14ac:dyDescent="0.25">
      <c r="A183" s="56">
        <v>311</v>
      </c>
      <c r="B183" s="57"/>
      <c r="C183" s="58"/>
      <c r="D183" s="55" t="s">
        <v>60</v>
      </c>
      <c r="E183" s="72"/>
      <c r="F183" s="73"/>
      <c r="G183" s="73"/>
      <c r="H183" s="171"/>
      <c r="I183" s="171"/>
      <c r="J183" s="179"/>
    </row>
    <row r="184" spans="1:10" hidden="1" x14ac:dyDescent="0.25">
      <c r="A184" s="56">
        <v>3111</v>
      </c>
      <c r="B184" s="57"/>
      <c r="C184" s="58"/>
      <c r="D184" s="55" t="s">
        <v>61</v>
      </c>
      <c r="E184" s="72"/>
      <c r="F184" s="73"/>
      <c r="G184" s="73"/>
      <c r="H184" s="171"/>
      <c r="I184" s="171"/>
      <c r="J184" s="179"/>
    </row>
    <row r="185" spans="1:10" hidden="1" x14ac:dyDescent="0.25">
      <c r="A185" s="56">
        <v>3113</v>
      </c>
      <c r="B185" s="57"/>
      <c r="C185" s="58"/>
      <c r="D185" s="55" t="s">
        <v>62</v>
      </c>
      <c r="E185" s="72"/>
      <c r="F185" s="73"/>
      <c r="G185" s="73"/>
      <c r="H185" s="171"/>
      <c r="I185" s="171"/>
      <c r="J185" s="179"/>
    </row>
    <row r="186" spans="1:10" hidden="1" x14ac:dyDescent="0.25">
      <c r="A186" s="56">
        <v>3114</v>
      </c>
      <c r="B186" s="57"/>
      <c r="C186" s="58"/>
      <c r="D186" s="55" t="s">
        <v>63</v>
      </c>
      <c r="E186" s="72"/>
      <c r="F186" s="73"/>
      <c r="G186" s="73"/>
      <c r="H186" s="171"/>
      <c r="I186" s="171"/>
      <c r="J186" s="179"/>
    </row>
    <row r="187" spans="1:10" hidden="1" x14ac:dyDescent="0.25">
      <c r="A187" s="80">
        <v>312</v>
      </c>
      <c r="B187" s="81"/>
      <c r="C187" s="82"/>
      <c r="D187" s="61" t="s">
        <v>64</v>
      </c>
      <c r="E187" s="77"/>
      <c r="F187" s="78"/>
      <c r="G187" s="78"/>
      <c r="H187" s="173"/>
      <c r="I187" s="173"/>
      <c r="J187" s="180"/>
    </row>
    <row r="188" spans="1:10" hidden="1" x14ac:dyDescent="0.25">
      <c r="A188" s="56">
        <v>3121</v>
      </c>
      <c r="B188" s="57"/>
      <c r="C188" s="58"/>
      <c r="D188" s="55" t="s">
        <v>64</v>
      </c>
      <c r="E188" s="72"/>
      <c r="F188" s="73"/>
      <c r="G188" s="73"/>
      <c r="H188" s="171"/>
      <c r="I188" s="171"/>
      <c r="J188" s="179"/>
    </row>
    <row r="189" spans="1:10" hidden="1" x14ac:dyDescent="0.25">
      <c r="A189" s="80">
        <v>313</v>
      </c>
      <c r="B189" s="81"/>
      <c r="C189" s="82"/>
      <c r="D189" s="61" t="s">
        <v>65</v>
      </c>
      <c r="E189" s="77"/>
      <c r="F189" s="78"/>
      <c r="G189" s="78"/>
      <c r="H189" s="173"/>
      <c r="I189" s="173"/>
      <c r="J189" s="180"/>
    </row>
    <row r="190" spans="1:10" ht="25.5" hidden="1" x14ac:dyDescent="0.25">
      <c r="A190" s="56">
        <v>3132</v>
      </c>
      <c r="B190" s="57"/>
      <c r="C190" s="58"/>
      <c r="D190" s="55" t="s">
        <v>66</v>
      </c>
      <c r="E190" s="72"/>
      <c r="F190" s="73"/>
      <c r="G190" s="73"/>
      <c r="H190" s="171"/>
      <c r="I190" s="171"/>
      <c r="J190" s="179"/>
    </row>
    <row r="191" spans="1:10" x14ac:dyDescent="0.25">
      <c r="A191" s="285">
        <v>32</v>
      </c>
      <c r="B191" s="286"/>
      <c r="C191" s="287"/>
      <c r="D191" s="61" t="s">
        <v>39</v>
      </c>
      <c r="E191" s="77">
        <v>42283.19</v>
      </c>
      <c r="F191" s="78">
        <v>32442.1</v>
      </c>
      <c r="G191" s="78">
        <v>35486.76</v>
      </c>
      <c r="H191" s="78">
        <v>31362.49</v>
      </c>
      <c r="I191" s="173" t="s">
        <v>243</v>
      </c>
      <c r="J191" s="180" t="s">
        <v>244</v>
      </c>
    </row>
    <row r="192" spans="1:10" x14ac:dyDescent="0.25">
      <c r="A192" s="80">
        <v>321</v>
      </c>
      <c r="B192" s="81"/>
      <c r="C192" s="82"/>
      <c r="D192" s="61" t="s">
        <v>71</v>
      </c>
      <c r="E192" s="77">
        <v>1934.14</v>
      </c>
      <c r="F192" s="78">
        <v>1513.04</v>
      </c>
      <c r="G192" s="78">
        <v>3120</v>
      </c>
      <c r="H192" s="78">
        <v>3251.12</v>
      </c>
      <c r="I192" s="173"/>
      <c r="J192" s="180"/>
    </row>
    <row r="193" spans="1:10" x14ac:dyDescent="0.25">
      <c r="A193" s="56">
        <v>3211</v>
      </c>
      <c r="B193" s="57"/>
      <c r="C193" s="58"/>
      <c r="D193" s="55" t="s">
        <v>76</v>
      </c>
      <c r="E193" s="72">
        <v>1505.73</v>
      </c>
      <c r="F193" s="73">
        <v>822.88</v>
      </c>
      <c r="G193" s="73">
        <v>2500</v>
      </c>
      <c r="H193" s="73">
        <v>2638.13</v>
      </c>
      <c r="I193" s="171"/>
      <c r="J193" s="179"/>
    </row>
    <row r="194" spans="1:10" x14ac:dyDescent="0.25">
      <c r="A194" s="56">
        <v>3213</v>
      </c>
      <c r="B194" s="57"/>
      <c r="C194" s="58"/>
      <c r="D194" s="55" t="s">
        <v>77</v>
      </c>
      <c r="E194" s="72">
        <v>152.63</v>
      </c>
      <c r="F194" s="73">
        <v>358.35</v>
      </c>
      <c r="G194" s="73">
        <v>250</v>
      </c>
      <c r="H194" s="73">
        <v>248.75</v>
      </c>
      <c r="I194" s="171"/>
      <c r="J194" s="179"/>
    </row>
    <row r="195" spans="1:10" ht="25.5" x14ac:dyDescent="0.25">
      <c r="A195" s="56">
        <v>3214</v>
      </c>
      <c r="B195" s="57"/>
      <c r="C195" s="58"/>
      <c r="D195" s="55" t="s">
        <v>78</v>
      </c>
      <c r="E195" s="72">
        <v>275.77999999999997</v>
      </c>
      <c r="F195" s="73">
        <v>331.81</v>
      </c>
      <c r="G195" s="73">
        <v>370</v>
      </c>
      <c r="H195" s="73">
        <v>364.24</v>
      </c>
      <c r="I195" s="171"/>
      <c r="J195" s="179"/>
    </row>
    <row r="196" spans="1:10" x14ac:dyDescent="0.25">
      <c r="A196" s="80">
        <v>322</v>
      </c>
      <c r="B196" s="81"/>
      <c r="C196" s="82"/>
      <c r="D196" s="61" t="s">
        <v>107</v>
      </c>
      <c r="E196" s="77">
        <v>27623.8</v>
      </c>
      <c r="F196" s="78">
        <v>20824.21</v>
      </c>
      <c r="G196" s="78">
        <v>16129.59</v>
      </c>
      <c r="H196" s="78">
        <v>14046.72</v>
      </c>
      <c r="I196" s="173"/>
      <c r="J196" s="180"/>
    </row>
    <row r="197" spans="1:10" x14ac:dyDescent="0.25">
      <c r="A197" s="56">
        <v>3221</v>
      </c>
      <c r="B197" s="57"/>
      <c r="C197" s="58"/>
      <c r="D197" s="55" t="s">
        <v>79</v>
      </c>
      <c r="E197" s="72">
        <v>4650.42</v>
      </c>
      <c r="F197" s="73">
        <v>4645.3</v>
      </c>
      <c r="G197" s="73">
        <v>4549.59</v>
      </c>
      <c r="H197" s="73">
        <v>3752.75</v>
      </c>
      <c r="I197" s="171"/>
      <c r="J197" s="179"/>
    </row>
    <row r="198" spans="1:10" x14ac:dyDescent="0.25">
      <c r="A198" s="56">
        <v>3223</v>
      </c>
      <c r="B198" s="57"/>
      <c r="C198" s="58"/>
      <c r="D198" s="55" t="s">
        <v>81</v>
      </c>
      <c r="E198" s="72">
        <v>9811.76</v>
      </c>
      <c r="F198" s="73">
        <v>13935.89</v>
      </c>
      <c r="G198" s="73">
        <v>10500</v>
      </c>
      <c r="H198" s="73">
        <v>9844.36</v>
      </c>
      <c r="I198" s="171"/>
      <c r="J198" s="179"/>
    </row>
    <row r="199" spans="1:10" x14ac:dyDescent="0.25">
      <c r="A199" s="56">
        <v>3224</v>
      </c>
      <c r="B199" s="57"/>
      <c r="C199" s="58"/>
      <c r="D199" s="55" t="s">
        <v>82</v>
      </c>
      <c r="E199" s="72">
        <v>1943.48</v>
      </c>
      <c r="F199" s="73">
        <v>1048.51</v>
      </c>
      <c r="G199" s="73">
        <v>450</v>
      </c>
      <c r="H199" s="73">
        <v>391.67</v>
      </c>
      <c r="I199" s="171"/>
      <c r="J199" s="179"/>
    </row>
    <row r="200" spans="1:10" x14ac:dyDescent="0.25">
      <c r="A200" s="56">
        <v>3225</v>
      </c>
      <c r="B200" s="57"/>
      <c r="C200" s="58"/>
      <c r="D200" s="55" t="s">
        <v>83</v>
      </c>
      <c r="E200" s="72">
        <v>11201.17</v>
      </c>
      <c r="F200" s="73">
        <v>729.98</v>
      </c>
      <c r="G200" s="73">
        <v>180</v>
      </c>
      <c r="H200" s="73">
        <v>0</v>
      </c>
      <c r="I200" s="171"/>
      <c r="J200" s="179"/>
    </row>
    <row r="201" spans="1:10" x14ac:dyDescent="0.25">
      <c r="A201" s="56">
        <v>3227</v>
      </c>
      <c r="B201" s="57"/>
      <c r="C201" s="58"/>
      <c r="D201" s="55" t="s">
        <v>84</v>
      </c>
      <c r="E201" s="72">
        <v>16.98</v>
      </c>
      <c r="F201" s="73">
        <v>464.53</v>
      </c>
      <c r="G201" s="73">
        <v>450</v>
      </c>
      <c r="H201" s="73">
        <v>58</v>
      </c>
      <c r="I201" s="171"/>
      <c r="J201" s="179"/>
    </row>
    <row r="202" spans="1:10" x14ac:dyDescent="0.25">
      <c r="A202" s="80">
        <v>323</v>
      </c>
      <c r="B202" s="81"/>
      <c r="C202" s="82"/>
      <c r="D202" s="61" t="s">
        <v>85</v>
      </c>
      <c r="E202" s="77">
        <v>11770.8</v>
      </c>
      <c r="F202" s="78">
        <v>8837.35</v>
      </c>
      <c r="G202" s="78">
        <v>15341.36</v>
      </c>
      <c r="H202" s="78">
        <v>13345.18</v>
      </c>
      <c r="I202" s="173"/>
      <c r="J202" s="180"/>
    </row>
    <row r="203" spans="1:10" x14ac:dyDescent="0.25">
      <c r="A203" s="56">
        <v>3231</v>
      </c>
      <c r="B203" s="57"/>
      <c r="C203" s="58"/>
      <c r="D203" s="55" t="s">
        <v>86</v>
      </c>
      <c r="E203" s="72">
        <v>1150.54</v>
      </c>
      <c r="F203" s="73">
        <v>1128.1400000000001</v>
      </c>
      <c r="G203" s="73">
        <v>1128.1400000000001</v>
      </c>
      <c r="H203" s="73">
        <v>860.7</v>
      </c>
      <c r="I203" s="171"/>
      <c r="J203" s="179"/>
    </row>
    <row r="204" spans="1:10" x14ac:dyDescent="0.25">
      <c r="A204" s="56">
        <v>3232</v>
      </c>
      <c r="B204" s="57"/>
      <c r="C204" s="58"/>
      <c r="D204" s="55" t="s">
        <v>87</v>
      </c>
      <c r="E204" s="72">
        <v>5399.79</v>
      </c>
      <c r="F204" s="73">
        <v>1858.12</v>
      </c>
      <c r="G204" s="73">
        <v>6900</v>
      </c>
      <c r="H204" s="73">
        <v>5829.09</v>
      </c>
      <c r="I204" s="171"/>
      <c r="J204" s="179"/>
    </row>
    <row r="205" spans="1:10" x14ac:dyDescent="0.25">
      <c r="A205" s="56">
        <v>3234</v>
      </c>
      <c r="B205" s="57"/>
      <c r="C205" s="58"/>
      <c r="D205" s="55" t="s">
        <v>89</v>
      </c>
      <c r="E205" s="72">
        <v>2450.9899999999998</v>
      </c>
      <c r="F205" s="73">
        <v>2389.0100000000002</v>
      </c>
      <c r="G205" s="73">
        <v>3100</v>
      </c>
      <c r="H205" s="73">
        <v>2892.06</v>
      </c>
      <c r="I205" s="171"/>
      <c r="J205" s="179"/>
    </row>
    <row r="206" spans="1:10" x14ac:dyDescent="0.25">
      <c r="A206" s="56">
        <v>3235</v>
      </c>
      <c r="B206" s="57"/>
      <c r="C206" s="58"/>
      <c r="D206" s="55" t="s">
        <v>90</v>
      </c>
      <c r="E206" s="72">
        <v>512.23</v>
      </c>
      <c r="F206" s="73">
        <v>530.89</v>
      </c>
      <c r="G206" s="73">
        <v>530.59</v>
      </c>
      <c r="H206" s="73">
        <v>481.48</v>
      </c>
      <c r="I206" s="171"/>
      <c r="J206" s="179"/>
    </row>
    <row r="207" spans="1:10" x14ac:dyDescent="0.25">
      <c r="A207" s="56">
        <v>3236</v>
      </c>
      <c r="B207" s="57"/>
      <c r="C207" s="58"/>
      <c r="D207" s="55" t="s">
        <v>91</v>
      </c>
      <c r="E207" s="72">
        <v>331.81</v>
      </c>
      <c r="F207" s="73">
        <v>437.99</v>
      </c>
      <c r="G207" s="73">
        <v>750</v>
      </c>
      <c r="H207" s="73">
        <v>453.29</v>
      </c>
      <c r="I207" s="171"/>
      <c r="J207" s="179"/>
    </row>
    <row r="208" spans="1:10" x14ac:dyDescent="0.25">
      <c r="A208" s="56">
        <v>3237</v>
      </c>
      <c r="B208" s="57"/>
      <c r="C208" s="58"/>
      <c r="D208" s="55" t="s">
        <v>93</v>
      </c>
      <c r="E208" s="72">
        <v>193.78</v>
      </c>
      <c r="F208" s="73">
        <v>132.72</v>
      </c>
      <c r="G208" s="73">
        <v>132.72</v>
      </c>
      <c r="H208" s="73">
        <v>124.42</v>
      </c>
      <c r="I208" s="171"/>
      <c r="J208" s="179"/>
    </row>
    <row r="209" spans="1:10" ht="0.75" customHeight="1" x14ac:dyDescent="0.25">
      <c r="A209" s="56">
        <v>32373</v>
      </c>
      <c r="B209" s="57"/>
      <c r="C209" s="58"/>
      <c r="E209" s="72"/>
      <c r="F209" s="73"/>
      <c r="G209" s="73"/>
      <c r="H209" s="73"/>
      <c r="I209" s="171"/>
      <c r="J209" s="179"/>
    </row>
    <row r="210" spans="1:10" x14ac:dyDescent="0.25">
      <c r="A210" s="56">
        <v>3238</v>
      </c>
      <c r="B210" s="57"/>
      <c r="C210" s="58"/>
      <c r="D210" s="55" t="s">
        <v>94</v>
      </c>
      <c r="E210" s="72">
        <v>950.91</v>
      </c>
      <c r="F210" s="73">
        <v>1099.6099999999999</v>
      </c>
      <c r="G210" s="73">
        <v>1099.6099999999999</v>
      </c>
      <c r="H210" s="73">
        <v>996.87</v>
      </c>
      <c r="I210" s="171"/>
      <c r="J210" s="179"/>
    </row>
    <row r="211" spans="1:10" x14ac:dyDescent="0.25">
      <c r="A211" s="56">
        <v>3239</v>
      </c>
      <c r="B211" s="57"/>
      <c r="C211" s="58"/>
      <c r="D211" s="55" t="s">
        <v>95</v>
      </c>
      <c r="E211" s="72">
        <v>780.74</v>
      </c>
      <c r="F211" s="73">
        <v>1260.8699999999999</v>
      </c>
      <c r="G211" s="73">
        <v>1700</v>
      </c>
      <c r="H211" s="73">
        <v>1707.25</v>
      </c>
      <c r="I211" s="171"/>
      <c r="J211" s="179"/>
    </row>
    <row r="212" spans="1:10" ht="0.75" customHeight="1" x14ac:dyDescent="0.25">
      <c r="A212" s="80">
        <v>324</v>
      </c>
      <c r="B212" s="81"/>
      <c r="C212" s="82"/>
      <c r="D212" s="61" t="s">
        <v>96</v>
      </c>
      <c r="E212" s="77"/>
      <c r="F212" s="78"/>
      <c r="G212" s="78"/>
      <c r="H212" s="78"/>
      <c r="I212" s="173"/>
      <c r="J212" s="180"/>
    </row>
    <row r="213" spans="1:10" ht="25.5" x14ac:dyDescent="0.25">
      <c r="A213" s="80">
        <v>329</v>
      </c>
      <c r="B213" s="81"/>
      <c r="C213" s="82"/>
      <c r="D213" s="61" t="s">
        <v>68</v>
      </c>
      <c r="E213" s="77">
        <v>990.27</v>
      </c>
      <c r="F213" s="78">
        <v>1267.5</v>
      </c>
      <c r="G213" s="78">
        <v>895.81</v>
      </c>
      <c r="H213" s="78">
        <v>719.41</v>
      </c>
      <c r="I213" s="173"/>
      <c r="J213" s="180"/>
    </row>
    <row r="214" spans="1:10" x14ac:dyDescent="0.25">
      <c r="A214" s="56">
        <v>3239</v>
      </c>
      <c r="B214" s="57"/>
      <c r="C214" s="58"/>
      <c r="D214" s="55" t="s">
        <v>116</v>
      </c>
      <c r="E214" s="72">
        <v>22.75</v>
      </c>
      <c r="F214" s="73">
        <v>19.91</v>
      </c>
      <c r="G214" s="73">
        <v>110</v>
      </c>
      <c r="H214" s="73">
        <v>176.76</v>
      </c>
      <c r="I214" s="171"/>
      <c r="J214" s="179"/>
    </row>
    <row r="215" spans="1:10" ht="14.25" customHeight="1" x14ac:dyDescent="0.25">
      <c r="A215" s="56">
        <v>3294</v>
      </c>
      <c r="B215" s="57"/>
      <c r="C215" s="58"/>
      <c r="D215" s="55" t="s">
        <v>115</v>
      </c>
      <c r="E215" s="72">
        <v>172.54</v>
      </c>
      <c r="F215" s="73">
        <v>185.81</v>
      </c>
      <c r="G215" s="73">
        <v>185.81</v>
      </c>
      <c r="H215" s="73">
        <v>176.36</v>
      </c>
      <c r="I215" s="171"/>
      <c r="J215" s="179"/>
    </row>
    <row r="216" spans="1:10" hidden="1" x14ac:dyDescent="0.25">
      <c r="A216" s="56"/>
      <c r="B216" s="57"/>
      <c r="C216" s="58"/>
      <c r="D216" s="55"/>
      <c r="E216" s="72"/>
      <c r="F216" s="73"/>
      <c r="G216" s="73"/>
      <c r="H216" s="73"/>
      <c r="I216" s="171"/>
      <c r="J216" s="179"/>
    </row>
    <row r="217" spans="1:10" hidden="1" x14ac:dyDescent="0.25">
      <c r="A217" s="56"/>
      <c r="B217" s="57"/>
      <c r="C217" s="58"/>
      <c r="D217" s="55"/>
      <c r="E217" s="72"/>
      <c r="F217" s="73"/>
      <c r="G217" s="73"/>
      <c r="H217" s="73"/>
      <c r="I217" s="171"/>
      <c r="J217" s="179"/>
    </row>
    <row r="218" spans="1:10" x14ac:dyDescent="0.25">
      <c r="A218" s="56">
        <v>3295</v>
      </c>
      <c r="B218" s="57"/>
      <c r="C218" s="58"/>
      <c r="D218" s="55" t="s">
        <v>117</v>
      </c>
      <c r="E218" s="72">
        <v>0</v>
      </c>
      <c r="F218" s="73">
        <v>106.18</v>
      </c>
      <c r="G218" s="73"/>
      <c r="H218" s="73">
        <v>0</v>
      </c>
      <c r="I218" s="171"/>
      <c r="J218" s="179"/>
    </row>
    <row r="219" spans="1:10" ht="25.5" x14ac:dyDescent="0.25">
      <c r="A219" s="56">
        <v>3299</v>
      </c>
      <c r="B219" s="57"/>
      <c r="C219" s="58"/>
      <c r="D219" s="55" t="s">
        <v>68</v>
      </c>
      <c r="E219" s="72">
        <v>792.32</v>
      </c>
      <c r="F219" s="73">
        <v>955.6</v>
      </c>
      <c r="G219" s="73">
        <v>600</v>
      </c>
      <c r="H219" s="73">
        <v>366.29</v>
      </c>
      <c r="I219" s="171"/>
      <c r="J219" s="179"/>
    </row>
    <row r="220" spans="1:10" x14ac:dyDescent="0.25">
      <c r="A220" s="80">
        <v>34</v>
      </c>
      <c r="B220" s="81"/>
      <c r="C220" s="82"/>
      <c r="D220" s="61" t="s">
        <v>118</v>
      </c>
      <c r="E220" s="77">
        <v>536.34</v>
      </c>
      <c r="F220" s="78">
        <v>464.53</v>
      </c>
      <c r="G220" s="78">
        <v>464.53</v>
      </c>
      <c r="H220" s="78">
        <v>457.35</v>
      </c>
      <c r="I220" s="173"/>
      <c r="J220" s="180"/>
    </row>
    <row r="221" spans="1:10" x14ac:dyDescent="0.25">
      <c r="A221" s="56">
        <v>3431</v>
      </c>
      <c r="B221" s="57"/>
      <c r="C221" s="58"/>
      <c r="D221" s="55" t="s">
        <v>119</v>
      </c>
      <c r="E221" s="72">
        <v>536.34</v>
      </c>
      <c r="F221" s="73">
        <v>464.53</v>
      </c>
      <c r="G221" s="73">
        <v>464.53</v>
      </c>
      <c r="H221" s="73">
        <v>457.35</v>
      </c>
      <c r="I221" s="171"/>
      <c r="J221" s="179"/>
    </row>
    <row r="222" spans="1:10" ht="25.5" x14ac:dyDescent="0.25">
      <c r="A222" s="288">
        <v>4</v>
      </c>
      <c r="B222" s="289"/>
      <c r="C222" s="290"/>
      <c r="D222" s="61" t="s">
        <v>23</v>
      </c>
      <c r="E222" s="77"/>
      <c r="F222" s="78">
        <v>3044.66</v>
      </c>
      <c r="G222" s="78">
        <v>0</v>
      </c>
      <c r="H222" s="78">
        <v>0</v>
      </c>
      <c r="I222" s="173"/>
      <c r="J222" s="180"/>
    </row>
    <row r="223" spans="1:10" ht="38.25" x14ac:dyDescent="0.25">
      <c r="A223" s="59">
        <v>42</v>
      </c>
      <c r="B223" s="60"/>
      <c r="C223" s="61"/>
      <c r="D223" s="61" t="s">
        <v>57</v>
      </c>
      <c r="E223" s="77">
        <v>0</v>
      </c>
      <c r="F223" s="78">
        <v>3044.66</v>
      </c>
      <c r="G223" s="78">
        <v>0</v>
      </c>
      <c r="H223" s="78"/>
      <c r="I223" s="173"/>
      <c r="J223" s="180"/>
    </row>
    <row r="224" spans="1:10" s="101" customFormat="1" x14ac:dyDescent="0.25">
      <c r="A224" s="91">
        <v>422</v>
      </c>
      <c r="B224" s="92"/>
      <c r="C224" s="93"/>
      <c r="D224" s="93" t="s">
        <v>121</v>
      </c>
      <c r="E224" s="72">
        <v>0</v>
      </c>
      <c r="F224" s="73">
        <v>2739.4</v>
      </c>
      <c r="G224" s="73"/>
      <c r="H224" s="73"/>
      <c r="I224" s="171"/>
      <c r="J224" s="179"/>
    </row>
    <row r="225" spans="1:10" x14ac:dyDescent="0.25">
      <c r="A225" s="53">
        <v>424</v>
      </c>
      <c r="B225" s="54"/>
      <c r="C225" s="55"/>
      <c r="D225" s="76" t="s">
        <v>103</v>
      </c>
      <c r="E225" s="72">
        <v>0</v>
      </c>
      <c r="F225" s="73">
        <v>305.26</v>
      </c>
      <c r="G225" s="73"/>
      <c r="H225" s="73"/>
      <c r="I225" s="171"/>
      <c r="J225" s="179"/>
    </row>
    <row r="226" spans="1:10" x14ac:dyDescent="0.25">
      <c r="A226" s="53">
        <v>426</v>
      </c>
      <c r="B226" s="54"/>
      <c r="C226" s="55"/>
      <c r="D226" s="76" t="s">
        <v>120</v>
      </c>
      <c r="E226" s="72">
        <v>0</v>
      </c>
      <c r="F226" s="73"/>
      <c r="G226" s="73"/>
      <c r="H226" s="73"/>
      <c r="I226" s="171"/>
      <c r="J226" s="179"/>
    </row>
    <row r="227" spans="1:10" x14ac:dyDescent="0.25">
      <c r="A227" s="91"/>
      <c r="B227" s="92"/>
      <c r="C227" s="93"/>
      <c r="D227" s="93"/>
      <c r="E227" s="72"/>
      <c r="F227" s="73"/>
      <c r="G227" s="73"/>
      <c r="H227" s="73"/>
      <c r="I227" s="171"/>
      <c r="J227" s="179"/>
    </row>
    <row r="228" spans="1:10" x14ac:dyDescent="0.25">
      <c r="A228" s="91"/>
      <c r="B228" s="92"/>
      <c r="C228" s="93"/>
      <c r="D228" s="93"/>
      <c r="E228" s="72"/>
      <c r="F228" s="73"/>
      <c r="G228" s="73"/>
      <c r="H228" s="73"/>
      <c r="I228" s="171"/>
      <c r="J228" s="179"/>
    </row>
    <row r="229" spans="1:10" x14ac:dyDescent="0.25">
      <c r="A229" s="288" t="s">
        <v>74</v>
      </c>
      <c r="B229" s="289"/>
      <c r="C229" s="290"/>
      <c r="D229" s="61" t="s">
        <v>75</v>
      </c>
      <c r="E229" s="72"/>
      <c r="F229" s="73"/>
      <c r="G229" s="73"/>
      <c r="H229" s="73"/>
      <c r="I229" s="171"/>
      <c r="J229" s="171"/>
    </row>
    <row r="230" spans="1:10" s="153" customFormat="1" x14ac:dyDescent="0.25">
      <c r="A230" s="294" t="s">
        <v>122</v>
      </c>
      <c r="B230" s="295"/>
      <c r="C230" s="296"/>
      <c r="D230" s="150" t="s">
        <v>124</v>
      </c>
      <c r="E230" s="158"/>
      <c r="F230" s="159"/>
      <c r="G230" s="159"/>
      <c r="H230" s="159"/>
      <c r="I230" s="174"/>
      <c r="J230" s="174"/>
    </row>
    <row r="231" spans="1:10" x14ac:dyDescent="0.25">
      <c r="A231" s="279" t="s">
        <v>123</v>
      </c>
      <c r="B231" s="280"/>
      <c r="C231" s="281"/>
      <c r="D231" s="62" t="s">
        <v>18</v>
      </c>
      <c r="E231" s="72"/>
      <c r="F231" s="73"/>
      <c r="G231" s="73"/>
      <c r="H231" s="73"/>
      <c r="I231" s="171"/>
      <c r="J231" s="179"/>
    </row>
    <row r="232" spans="1:10" x14ac:dyDescent="0.25">
      <c r="A232" s="288">
        <v>3</v>
      </c>
      <c r="B232" s="289"/>
      <c r="C232" s="290"/>
      <c r="D232" s="61" t="s">
        <v>21</v>
      </c>
      <c r="E232" s="77">
        <v>1274.1400000000001</v>
      </c>
      <c r="F232" s="78">
        <v>1274.1400000000001</v>
      </c>
      <c r="G232" s="78">
        <v>1061.78</v>
      </c>
      <c r="H232" s="78">
        <v>955.62</v>
      </c>
      <c r="I232" s="173" t="s">
        <v>245</v>
      </c>
      <c r="J232" s="180" t="s">
        <v>246</v>
      </c>
    </row>
    <row r="233" spans="1:10" x14ac:dyDescent="0.25">
      <c r="A233" s="285">
        <v>31</v>
      </c>
      <c r="B233" s="286"/>
      <c r="C233" s="287"/>
      <c r="D233" s="61" t="s">
        <v>22</v>
      </c>
      <c r="E233" s="77">
        <v>1274.1400000000001</v>
      </c>
      <c r="F233" s="78">
        <v>1274.1400000000001</v>
      </c>
      <c r="G233" s="78">
        <v>1061.78</v>
      </c>
      <c r="H233" s="78">
        <v>955.62</v>
      </c>
      <c r="I233" s="173" t="s">
        <v>245</v>
      </c>
      <c r="J233" s="180" t="s">
        <v>246</v>
      </c>
    </row>
    <row r="234" spans="1:10" hidden="1" x14ac:dyDescent="0.25">
      <c r="A234" s="56">
        <v>311</v>
      </c>
      <c r="B234" s="57"/>
      <c r="C234" s="58"/>
      <c r="D234" s="55" t="s">
        <v>60</v>
      </c>
      <c r="E234" s="72"/>
      <c r="F234" s="73"/>
      <c r="G234" s="73"/>
      <c r="H234" s="73"/>
      <c r="I234" s="171"/>
      <c r="J234" s="179"/>
    </row>
    <row r="235" spans="1:10" hidden="1" x14ac:dyDescent="0.25">
      <c r="A235" s="56">
        <v>3111</v>
      </c>
      <c r="B235" s="57"/>
      <c r="C235" s="58"/>
      <c r="D235" s="55" t="s">
        <v>61</v>
      </c>
      <c r="E235" s="72"/>
      <c r="F235" s="73"/>
      <c r="G235" s="73"/>
      <c r="H235" s="73"/>
      <c r="I235" s="171"/>
      <c r="J235" s="179"/>
    </row>
    <row r="236" spans="1:10" hidden="1" x14ac:dyDescent="0.25">
      <c r="A236" s="56">
        <v>3113</v>
      </c>
      <c r="B236" s="57"/>
      <c r="C236" s="58"/>
      <c r="D236" s="55" t="s">
        <v>62</v>
      </c>
      <c r="E236" s="72"/>
      <c r="F236" s="73"/>
      <c r="G236" s="73"/>
      <c r="H236" s="73"/>
      <c r="I236" s="171"/>
      <c r="J236" s="179"/>
    </row>
    <row r="237" spans="1:10" hidden="1" x14ac:dyDescent="0.25">
      <c r="A237" s="56">
        <v>3114</v>
      </c>
      <c r="B237" s="57"/>
      <c r="C237" s="58"/>
      <c r="D237" s="55" t="s">
        <v>63</v>
      </c>
      <c r="E237" s="72"/>
      <c r="F237" s="73"/>
      <c r="G237" s="73"/>
      <c r="H237" s="73"/>
      <c r="I237" s="171"/>
      <c r="J237" s="179"/>
    </row>
    <row r="238" spans="1:10" x14ac:dyDescent="0.25">
      <c r="A238" s="80">
        <v>312</v>
      </c>
      <c r="B238" s="81"/>
      <c r="C238" s="82"/>
      <c r="D238" s="61" t="s">
        <v>64</v>
      </c>
      <c r="E238" s="77">
        <v>1274.1400000000001</v>
      </c>
      <c r="F238" s="78">
        <v>1274.1400000000001</v>
      </c>
      <c r="G238" s="78">
        <v>1061.78</v>
      </c>
      <c r="H238" s="78">
        <v>955.62</v>
      </c>
      <c r="I238" s="173"/>
      <c r="J238" s="180"/>
    </row>
    <row r="239" spans="1:10" ht="13.5" customHeight="1" x14ac:dyDescent="0.25">
      <c r="A239" s="56">
        <v>3121</v>
      </c>
      <c r="B239" s="57"/>
      <c r="C239" s="58"/>
      <c r="D239" s="55" t="s">
        <v>64</v>
      </c>
      <c r="E239" s="72">
        <v>1274.1400000000001</v>
      </c>
      <c r="F239" s="73">
        <v>1274.1400000000001</v>
      </c>
      <c r="G239" s="73">
        <v>1061.78</v>
      </c>
      <c r="H239" s="73">
        <v>955.62</v>
      </c>
      <c r="I239" s="171"/>
      <c r="J239" s="179"/>
    </row>
    <row r="240" spans="1:10" hidden="1" x14ac:dyDescent="0.25">
      <c r="A240" s="80">
        <v>313</v>
      </c>
      <c r="B240" s="81"/>
      <c r="C240" s="82"/>
      <c r="D240" s="61" t="s">
        <v>65</v>
      </c>
      <c r="E240" s="77"/>
      <c r="F240" s="78"/>
      <c r="G240" s="78"/>
      <c r="H240" s="78"/>
      <c r="I240" s="173"/>
      <c r="J240" s="180"/>
    </row>
    <row r="241" spans="1:10" ht="25.5" hidden="1" x14ac:dyDescent="0.25">
      <c r="A241" s="56">
        <v>3132</v>
      </c>
      <c r="B241" s="57"/>
      <c r="C241" s="58"/>
      <c r="D241" s="55" t="s">
        <v>66</v>
      </c>
      <c r="E241" s="72"/>
      <c r="F241" s="73"/>
      <c r="G241" s="73"/>
      <c r="H241" s="73"/>
      <c r="I241" s="171"/>
      <c r="J241" s="179"/>
    </row>
    <row r="242" spans="1:10" hidden="1" x14ac:dyDescent="0.25">
      <c r="A242" s="285">
        <v>32</v>
      </c>
      <c r="B242" s="286"/>
      <c r="C242" s="287"/>
      <c r="D242" s="61" t="s">
        <v>39</v>
      </c>
      <c r="E242" s="77"/>
      <c r="F242" s="78"/>
      <c r="G242" s="78"/>
      <c r="H242" s="78"/>
      <c r="I242" s="173"/>
      <c r="J242" s="180"/>
    </row>
    <row r="243" spans="1:10" hidden="1" x14ac:dyDescent="0.25">
      <c r="A243" s="80">
        <v>321</v>
      </c>
      <c r="B243" s="81"/>
      <c r="C243" s="82"/>
      <c r="D243" s="61" t="s">
        <v>71</v>
      </c>
      <c r="E243" s="77"/>
      <c r="F243" s="78"/>
      <c r="G243" s="78"/>
      <c r="H243" s="78"/>
      <c r="I243" s="173"/>
      <c r="J243" s="180"/>
    </row>
    <row r="244" spans="1:10" hidden="1" x14ac:dyDescent="0.25">
      <c r="A244" s="56">
        <v>3211</v>
      </c>
      <c r="B244" s="57"/>
      <c r="C244" s="58"/>
      <c r="D244" s="55" t="s">
        <v>76</v>
      </c>
      <c r="E244" s="72"/>
      <c r="F244" s="73"/>
      <c r="G244" s="73"/>
      <c r="H244" s="73"/>
      <c r="I244" s="171"/>
      <c r="J244" s="179"/>
    </row>
    <row r="245" spans="1:10" hidden="1" x14ac:dyDescent="0.25">
      <c r="A245" s="56">
        <v>3212</v>
      </c>
      <c r="B245" s="57"/>
      <c r="C245" s="58"/>
      <c r="D245" s="55" t="s">
        <v>67</v>
      </c>
      <c r="E245" s="72"/>
      <c r="F245" s="73"/>
      <c r="G245" s="73"/>
      <c r="H245" s="73"/>
      <c r="I245" s="171"/>
      <c r="J245" s="179"/>
    </row>
    <row r="246" spans="1:10" hidden="1" x14ac:dyDescent="0.25">
      <c r="A246" s="56">
        <v>3213</v>
      </c>
      <c r="B246" s="57"/>
      <c r="C246" s="58"/>
      <c r="D246" s="55" t="s">
        <v>77</v>
      </c>
      <c r="E246" s="72"/>
      <c r="F246" s="73"/>
      <c r="G246" s="73"/>
      <c r="H246" s="73"/>
      <c r="I246" s="171"/>
      <c r="J246" s="179"/>
    </row>
    <row r="247" spans="1:10" ht="25.5" hidden="1" x14ac:dyDescent="0.25">
      <c r="A247" s="56">
        <v>3214</v>
      </c>
      <c r="B247" s="57"/>
      <c r="C247" s="58"/>
      <c r="D247" s="55" t="s">
        <v>78</v>
      </c>
      <c r="E247" s="72"/>
      <c r="F247" s="73"/>
      <c r="G247" s="73"/>
      <c r="H247" s="73"/>
      <c r="I247" s="171"/>
      <c r="J247" s="179"/>
    </row>
    <row r="248" spans="1:10" hidden="1" x14ac:dyDescent="0.25">
      <c r="A248" s="80">
        <v>322</v>
      </c>
      <c r="B248" s="81"/>
      <c r="C248" s="82"/>
      <c r="D248" s="61" t="s">
        <v>107</v>
      </c>
      <c r="E248" s="77"/>
      <c r="F248" s="78"/>
      <c r="G248" s="78"/>
      <c r="H248" s="78"/>
      <c r="I248" s="173"/>
      <c r="J248" s="180"/>
    </row>
    <row r="249" spans="1:10" hidden="1" x14ac:dyDescent="0.25">
      <c r="A249" s="56">
        <v>3221</v>
      </c>
      <c r="B249" s="57"/>
      <c r="C249" s="58"/>
      <c r="D249" s="55" t="s">
        <v>79</v>
      </c>
      <c r="E249" s="72"/>
      <c r="F249" s="73"/>
      <c r="G249" s="73"/>
      <c r="H249" s="73"/>
      <c r="I249" s="171"/>
      <c r="J249" s="179"/>
    </row>
    <row r="250" spans="1:10" hidden="1" x14ac:dyDescent="0.25">
      <c r="A250" s="56">
        <v>3222</v>
      </c>
      <c r="B250" s="57"/>
      <c r="C250" s="58"/>
      <c r="D250" s="55" t="s">
        <v>80</v>
      </c>
      <c r="E250" s="72"/>
      <c r="F250" s="73"/>
      <c r="G250" s="73"/>
      <c r="H250" s="73"/>
      <c r="I250" s="171"/>
      <c r="J250" s="179"/>
    </row>
    <row r="251" spans="1:10" hidden="1" x14ac:dyDescent="0.25">
      <c r="A251" s="56">
        <v>3223</v>
      </c>
      <c r="B251" s="57"/>
      <c r="C251" s="58"/>
      <c r="D251" s="55" t="s">
        <v>81</v>
      </c>
      <c r="E251" s="72"/>
      <c r="F251" s="73"/>
      <c r="G251" s="73"/>
      <c r="H251" s="73"/>
      <c r="I251" s="171"/>
      <c r="J251" s="179"/>
    </row>
    <row r="252" spans="1:10" hidden="1" x14ac:dyDescent="0.25">
      <c r="A252" s="56">
        <v>3224</v>
      </c>
      <c r="B252" s="57"/>
      <c r="C252" s="58"/>
      <c r="D252" s="55" t="s">
        <v>82</v>
      </c>
      <c r="E252" s="72"/>
      <c r="F252" s="73"/>
      <c r="G252" s="73"/>
      <c r="H252" s="73"/>
      <c r="I252" s="171"/>
      <c r="J252" s="179"/>
    </row>
    <row r="253" spans="1:10" hidden="1" x14ac:dyDescent="0.25">
      <c r="A253" s="56">
        <v>3225</v>
      </c>
      <c r="B253" s="57"/>
      <c r="C253" s="58"/>
      <c r="D253" s="55" t="s">
        <v>83</v>
      </c>
      <c r="E253" s="72"/>
      <c r="F253" s="73"/>
      <c r="G253" s="73"/>
      <c r="H253" s="73"/>
      <c r="I253" s="171"/>
      <c r="J253" s="179"/>
    </row>
    <row r="254" spans="1:10" hidden="1" x14ac:dyDescent="0.25">
      <c r="A254" s="56">
        <v>3227</v>
      </c>
      <c r="B254" s="57"/>
      <c r="C254" s="58"/>
      <c r="D254" s="55" t="s">
        <v>84</v>
      </c>
      <c r="E254" s="72"/>
      <c r="F254" s="73"/>
      <c r="G254" s="73"/>
      <c r="H254" s="73"/>
      <c r="I254" s="171"/>
      <c r="J254" s="179"/>
    </row>
    <row r="255" spans="1:10" hidden="1" x14ac:dyDescent="0.25">
      <c r="A255" s="80">
        <v>323</v>
      </c>
      <c r="B255" s="81"/>
      <c r="C255" s="82"/>
      <c r="D255" s="61" t="s">
        <v>85</v>
      </c>
      <c r="E255" s="77"/>
      <c r="F255" s="78"/>
      <c r="G255" s="78"/>
      <c r="H255" s="78"/>
      <c r="I255" s="173"/>
      <c r="J255" s="180"/>
    </row>
    <row r="256" spans="1:10" hidden="1" x14ac:dyDescent="0.25">
      <c r="A256" s="56">
        <v>3231</v>
      </c>
      <c r="B256" s="57"/>
      <c r="C256" s="58"/>
      <c r="D256" s="55" t="s">
        <v>86</v>
      </c>
      <c r="E256" s="72"/>
      <c r="F256" s="73"/>
      <c r="G256" s="73"/>
      <c r="H256" s="73"/>
      <c r="I256" s="171"/>
      <c r="J256" s="179"/>
    </row>
    <row r="257" spans="1:10" hidden="1" x14ac:dyDescent="0.25">
      <c r="A257" s="56">
        <v>3232</v>
      </c>
      <c r="B257" s="57"/>
      <c r="C257" s="58"/>
      <c r="D257" s="55" t="s">
        <v>87</v>
      </c>
      <c r="E257" s="72"/>
      <c r="F257" s="73"/>
      <c r="G257" s="73"/>
      <c r="H257" s="73"/>
      <c r="I257" s="171"/>
      <c r="J257" s="179"/>
    </row>
    <row r="258" spans="1:10" hidden="1" x14ac:dyDescent="0.25">
      <c r="A258" s="56">
        <v>3233</v>
      </c>
      <c r="B258" s="57"/>
      <c r="C258" s="58"/>
      <c r="D258" s="55" t="s">
        <v>88</v>
      </c>
      <c r="E258" s="72"/>
      <c r="F258" s="73"/>
      <c r="G258" s="73"/>
      <c r="H258" s="73"/>
      <c r="I258" s="171"/>
      <c r="J258" s="179"/>
    </row>
    <row r="259" spans="1:10" hidden="1" x14ac:dyDescent="0.25">
      <c r="A259" s="56">
        <v>3234</v>
      </c>
      <c r="B259" s="57"/>
      <c r="C259" s="58"/>
      <c r="D259" s="55" t="s">
        <v>89</v>
      </c>
      <c r="E259" s="72"/>
      <c r="F259" s="73"/>
      <c r="G259" s="73"/>
      <c r="H259" s="73"/>
      <c r="I259" s="171"/>
      <c r="J259" s="179"/>
    </row>
    <row r="260" spans="1:10" hidden="1" x14ac:dyDescent="0.25">
      <c r="A260" s="56">
        <v>3235</v>
      </c>
      <c r="B260" s="57"/>
      <c r="C260" s="58"/>
      <c r="D260" s="55" t="s">
        <v>90</v>
      </c>
      <c r="E260" s="72"/>
      <c r="F260" s="73"/>
      <c r="G260" s="73"/>
      <c r="H260" s="73"/>
      <c r="I260" s="171"/>
      <c r="J260" s="179"/>
    </row>
    <row r="261" spans="1:10" hidden="1" x14ac:dyDescent="0.25">
      <c r="A261" s="56">
        <v>3236</v>
      </c>
      <c r="B261" s="57"/>
      <c r="C261" s="58"/>
      <c r="D261" s="55" t="s">
        <v>91</v>
      </c>
      <c r="E261" s="72"/>
      <c r="F261" s="73"/>
      <c r="G261" s="73"/>
      <c r="H261" s="73"/>
      <c r="I261" s="171"/>
      <c r="J261" s="179"/>
    </row>
    <row r="262" spans="1:10" hidden="1" x14ac:dyDescent="0.25">
      <c r="A262" s="56">
        <v>3237</v>
      </c>
      <c r="B262" s="57"/>
      <c r="C262" s="58"/>
      <c r="D262" s="55" t="s">
        <v>92</v>
      </c>
      <c r="E262" s="72"/>
      <c r="F262" s="73"/>
      <c r="G262" s="73"/>
      <c r="H262" s="73"/>
      <c r="I262" s="171"/>
      <c r="J262" s="179"/>
    </row>
    <row r="263" spans="1:10" hidden="1" x14ac:dyDescent="0.25">
      <c r="A263" s="56">
        <v>32373</v>
      </c>
      <c r="B263" s="57"/>
      <c r="C263" s="58"/>
      <c r="D263" s="55" t="s">
        <v>93</v>
      </c>
      <c r="E263" s="72"/>
      <c r="F263" s="73"/>
      <c r="G263" s="73"/>
      <c r="H263" s="73"/>
      <c r="I263" s="171"/>
      <c r="J263" s="179"/>
    </row>
    <row r="264" spans="1:10" hidden="1" x14ac:dyDescent="0.25">
      <c r="A264" s="56">
        <v>3238</v>
      </c>
      <c r="B264" s="57"/>
      <c r="C264" s="58"/>
      <c r="D264" s="55" t="s">
        <v>94</v>
      </c>
      <c r="E264" s="72"/>
      <c r="F264" s="73"/>
      <c r="G264" s="73"/>
      <c r="H264" s="73"/>
      <c r="I264" s="171"/>
      <c r="J264" s="179"/>
    </row>
    <row r="265" spans="1:10" hidden="1" x14ac:dyDescent="0.25">
      <c r="A265" s="56">
        <v>3239</v>
      </c>
      <c r="B265" s="57"/>
      <c r="C265" s="58"/>
      <c r="D265" s="55" t="s">
        <v>95</v>
      </c>
      <c r="E265" s="72"/>
      <c r="F265" s="73"/>
      <c r="G265" s="73"/>
      <c r="H265" s="73"/>
      <c r="I265" s="171"/>
      <c r="J265" s="179"/>
    </row>
    <row r="266" spans="1:10" ht="25.5" hidden="1" x14ac:dyDescent="0.25">
      <c r="A266" s="80">
        <v>324</v>
      </c>
      <c r="B266" s="81"/>
      <c r="C266" s="82"/>
      <c r="D266" s="61" t="s">
        <v>96</v>
      </c>
      <c r="E266" s="77"/>
      <c r="F266" s="78"/>
      <c r="G266" s="78"/>
      <c r="H266" s="78"/>
      <c r="I266" s="173"/>
      <c r="J266" s="180"/>
    </row>
    <row r="267" spans="1:10" ht="25.5" hidden="1" x14ac:dyDescent="0.25">
      <c r="A267" s="80">
        <v>329</v>
      </c>
      <c r="B267" s="81"/>
      <c r="C267" s="82"/>
      <c r="D267" s="61" t="s">
        <v>68</v>
      </c>
      <c r="E267" s="77"/>
      <c r="F267" s="78"/>
      <c r="G267" s="78"/>
      <c r="H267" s="78"/>
      <c r="I267" s="173"/>
      <c r="J267" s="180"/>
    </row>
    <row r="268" spans="1:10" ht="0.75" customHeight="1" x14ac:dyDescent="0.25">
      <c r="A268" s="56"/>
      <c r="B268" s="57"/>
      <c r="C268" s="58"/>
      <c r="D268" s="55"/>
      <c r="E268" s="72"/>
      <c r="F268" s="73"/>
      <c r="G268" s="73"/>
      <c r="H268" s="73"/>
      <c r="I268" s="171"/>
      <c r="J268" s="179"/>
    </row>
    <row r="269" spans="1:10" hidden="1" x14ac:dyDescent="0.25">
      <c r="A269" s="56"/>
      <c r="B269" s="57"/>
      <c r="C269" s="58"/>
      <c r="D269" s="55"/>
      <c r="E269" s="72"/>
      <c r="F269" s="73"/>
      <c r="G269" s="73"/>
      <c r="H269" s="73"/>
      <c r="I269" s="171"/>
      <c r="J269" s="179"/>
    </row>
    <row r="270" spans="1:10" hidden="1" x14ac:dyDescent="0.25">
      <c r="A270" s="56"/>
      <c r="B270" s="57"/>
      <c r="C270" s="58"/>
      <c r="D270" s="55"/>
      <c r="E270" s="72"/>
      <c r="F270" s="73"/>
      <c r="G270" s="73"/>
      <c r="H270" s="73"/>
      <c r="I270" s="171"/>
      <c r="J270" s="179"/>
    </row>
    <row r="271" spans="1:10" hidden="1" x14ac:dyDescent="0.25">
      <c r="A271" s="56"/>
      <c r="B271" s="57"/>
      <c r="C271" s="58"/>
      <c r="D271" s="55"/>
      <c r="E271" s="72"/>
      <c r="F271" s="73"/>
      <c r="G271" s="73"/>
      <c r="H271" s="73"/>
      <c r="I271" s="171"/>
      <c r="J271" s="179"/>
    </row>
    <row r="272" spans="1:10" ht="25.5" hidden="1" x14ac:dyDescent="0.25">
      <c r="A272" s="56">
        <v>3295</v>
      </c>
      <c r="B272" s="57"/>
      <c r="C272" s="58"/>
      <c r="D272" s="55" t="s">
        <v>69</v>
      </c>
      <c r="E272" s="72"/>
      <c r="F272" s="73"/>
      <c r="G272" s="73"/>
      <c r="H272" s="73"/>
      <c r="I272" s="171"/>
      <c r="J272" s="179"/>
    </row>
    <row r="273" spans="1:10" ht="25.5" hidden="1" x14ac:dyDescent="0.25">
      <c r="A273" s="56">
        <v>3296</v>
      </c>
      <c r="B273" s="57"/>
      <c r="C273" s="58"/>
      <c r="D273" s="55" t="s">
        <v>70</v>
      </c>
      <c r="E273" s="72"/>
      <c r="F273" s="73"/>
      <c r="G273" s="73"/>
      <c r="H273" s="73"/>
      <c r="I273" s="171"/>
      <c r="J273" s="179"/>
    </row>
    <row r="274" spans="1:10" ht="25.5" hidden="1" x14ac:dyDescent="0.25">
      <c r="A274" s="80">
        <v>37</v>
      </c>
      <c r="B274" s="81"/>
      <c r="C274" s="82"/>
      <c r="D274" s="61" t="s">
        <v>72</v>
      </c>
      <c r="E274" s="77"/>
      <c r="F274" s="78"/>
      <c r="G274" s="78"/>
      <c r="H274" s="78"/>
      <c r="I274" s="173"/>
      <c r="J274" s="180"/>
    </row>
    <row r="275" spans="1:10" hidden="1" x14ac:dyDescent="0.25">
      <c r="A275" s="56">
        <v>3722</v>
      </c>
      <c r="B275" s="57"/>
      <c r="C275" s="58"/>
      <c r="D275" s="55" t="s">
        <v>73</v>
      </c>
      <c r="E275" s="72"/>
      <c r="F275" s="73"/>
      <c r="G275" s="73"/>
      <c r="H275" s="73"/>
      <c r="I275" s="171"/>
      <c r="J275" s="179"/>
    </row>
    <row r="276" spans="1:10" hidden="1" x14ac:dyDescent="0.25">
      <c r="A276" s="88"/>
      <c r="B276" s="89"/>
      <c r="C276" s="90"/>
      <c r="D276" s="93"/>
      <c r="E276" s="72"/>
      <c r="F276" s="73"/>
      <c r="G276" s="73"/>
      <c r="H276" s="73"/>
      <c r="I276" s="171"/>
      <c r="J276" s="179"/>
    </row>
    <row r="277" spans="1:10" hidden="1" x14ac:dyDescent="0.25">
      <c r="A277" s="88"/>
      <c r="B277" s="89"/>
      <c r="C277" s="90"/>
      <c r="D277" s="93"/>
      <c r="E277" s="72"/>
      <c r="F277" s="73"/>
      <c r="G277" s="73"/>
      <c r="H277" s="73"/>
      <c r="I277" s="171"/>
      <c r="J277" s="179"/>
    </row>
    <row r="278" spans="1:10" hidden="1" x14ac:dyDescent="0.25">
      <c r="A278" s="288" t="s">
        <v>74</v>
      </c>
      <c r="B278" s="289"/>
      <c r="C278" s="290"/>
      <c r="D278" s="61" t="s">
        <v>75</v>
      </c>
      <c r="E278" s="72"/>
      <c r="F278" s="73"/>
      <c r="G278" s="73"/>
      <c r="H278" s="73"/>
      <c r="I278" s="171"/>
      <c r="J278" s="171"/>
    </row>
    <row r="279" spans="1:10" hidden="1" x14ac:dyDescent="0.25">
      <c r="A279" s="288"/>
      <c r="B279" s="289"/>
      <c r="C279" s="290"/>
      <c r="D279" s="61" t="s">
        <v>106</v>
      </c>
      <c r="E279" s="72"/>
      <c r="F279" s="73"/>
      <c r="G279" s="73"/>
      <c r="H279" s="73"/>
      <c r="I279" s="171"/>
      <c r="J279" s="171"/>
    </row>
    <row r="280" spans="1:10" hidden="1" x14ac:dyDescent="0.25">
      <c r="A280" s="279" t="s">
        <v>44</v>
      </c>
      <c r="B280" s="280"/>
      <c r="C280" s="281"/>
      <c r="D280" s="62" t="s">
        <v>45</v>
      </c>
      <c r="E280" s="72"/>
      <c r="F280" s="73"/>
      <c r="G280" s="73"/>
      <c r="H280" s="73"/>
      <c r="I280" s="171"/>
      <c r="J280" s="179"/>
    </row>
    <row r="281" spans="1:10" hidden="1" x14ac:dyDescent="0.25">
      <c r="A281" s="282">
        <v>3</v>
      </c>
      <c r="B281" s="283"/>
      <c r="C281" s="284"/>
      <c r="D281" s="55" t="s">
        <v>21</v>
      </c>
      <c r="E281" s="72"/>
      <c r="F281" s="73"/>
      <c r="G281" s="73"/>
      <c r="H281" s="73"/>
      <c r="I281" s="171"/>
      <c r="J281" s="179"/>
    </row>
    <row r="282" spans="1:10" hidden="1" x14ac:dyDescent="0.25">
      <c r="A282" s="291">
        <v>32</v>
      </c>
      <c r="B282" s="292"/>
      <c r="C282" s="293"/>
      <c r="D282" s="55" t="s">
        <v>39</v>
      </c>
      <c r="E282" s="72"/>
      <c r="F282" s="73"/>
      <c r="G282" s="73"/>
      <c r="H282" s="73"/>
      <c r="I282" s="171"/>
      <c r="J282" s="179"/>
    </row>
    <row r="283" spans="1:10" hidden="1" x14ac:dyDescent="0.25">
      <c r="A283" s="279" t="s">
        <v>99</v>
      </c>
      <c r="B283" s="280"/>
      <c r="C283" s="281"/>
      <c r="D283" s="62" t="s">
        <v>104</v>
      </c>
      <c r="E283" s="72"/>
      <c r="F283" s="73"/>
      <c r="G283" s="73"/>
      <c r="H283" s="73"/>
      <c r="I283" s="171"/>
      <c r="J283" s="179"/>
    </row>
    <row r="284" spans="1:10" ht="25.5" hidden="1" x14ac:dyDescent="0.25">
      <c r="A284" s="288">
        <v>4</v>
      </c>
      <c r="B284" s="289"/>
      <c r="C284" s="290"/>
      <c r="D284" s="61" t="s">
        <v>23</v>
      </c>
      <c r="E284" s="77"/>
      <c r="F284" s="78"/>
      <c r="G284" s="78"/>
      <c r="H284" s="78"/>
      <c r="I284" s="173"/>
      <c r="J284" s="180"/>
    </row>
    <row r="285" spans="1:10" ht="38.25" hidden="1" x14ac:dyDescent="0.25">
      <c r="A285" s="59">
        <v>42</v>
      </c>
      <c r="B285" s="60"/>
      <c r="C285" s="61"/>
      <c r="D285" s="61" t="s">
        <v>57</v>
      </c>
      <c r="E285" s="77"/>
      <c r="F285" s="78"/>
      <c r="G285" s="78"/>
      <c r="H285" s="78"/>
      <c r="I285" s="173"/>
      <c r="J285" s="180"/>
    </row>
    <row r="286" spans="1:10" hidden="1" x14ac:dyDescent="0.25">
      <c r="A286" s="53">
        <v>4241</v>
      </c>
      <c r="B286" s="54"/>
      <c r="C286" s="55"/>
      <c r="D286" s="76" t="s">
        <v>103</v>
      </c>
      <c r="E286" s="72"/>
      <c r="F286" s="73"/>
      <c r="G286" s="73"/>
      <c r="H286" s="73"/>
      <c r="I286" s="171"/>
      <c r="J286" s="179"/>
    </row>
    <row r="287" spans="1:10" hidden="1" x14ac:dyDescent="0.25">
      <c r="A287" s="53"/>
      <c r="B287" s="54"/>
      <c r="C287" s="55"/>
      <c r="D287" s="76" t="s">
        <v>101</v>
      </c>
      <c r="E287" s="72"/>
      <c r="F287" s="73"/>
      <c r="G287" s="73"/>
      <c r="H287" s="73"/>
      <c r="I287" s="171"/>
      <c r="J287" s="179"/>
    </row>
    <row r="288" spans="1:10" hidden="1" x14ac:dyDescent="0.25">
      <c r="A288" s="291"/>
      <c r="B288" s="292"/>
      <c r="C288" s="293"/>
      <c r="D288" s="75" t="s">
        <v>102</v>
      </c>
      <c r="E288" s="72"/>
      <c r="F288" s="73"/>
      <c r="G288" s="73"/>
      <c r="H288" s="73"/>
      <c r="I288" s="171"/>
      <c r="J288" s="179"/>
    </row>
    <row r="289" spans="1:10" x14ac:dyDescent="0.25">
      <c r="A289" s="88"/>
      <c r="B289" s="89"/>
      <c r="C289" s="90"/>
      <c r="D289" s="85"/>
      <c r="E289" s="72"/>
      <c r="F289" s="73"/>
      <c r="G289" s="73"/>
      <c r="H289" s="73"/>
      <c r="I289" s="171"/>
      <c r="J289" s="179"/>
    </row>
    <row r="290" spans="1:10" x14ac:dyDescent="0.25">
      <c r="A290" s="88"/>
      <c r="B290" s="89"/>
      <c r="C290" s="90"/>
      <c r="D290" s="85"/>
      <c r="E290" s="72"/>
      <c r="F290" s="73"/>
      <c r="G290" s="73"/>
      <c r="H290" s="73"/>
      <c r="I290" s="171"/>
      <c r="J290" s="179"/>
    </row>
    <row r="291" spans="1:10" x14ac:dyDescent="0.25">
      <c r="A291" s="288" t="s">
        <v>74</v>
      </c>
      <c r="B291" s="289"/>
      <c r="C291" s="290"/>
      <c r="D291" s="61" t="s">
        <v>75</v>
      </c>
      <c r="E291" s="72"/>
      <c r="F291" s="73"/>
      <c r="G291" s="73"/>
      <c r="H291" s="73"/>
      <c r="I291" s="171"/>
      <c r="J291" s="171"/>
    </row>
    <row r="292" spans="1:10" s="153" customFormat="1" x14ac:dyDescent="0.25">
      <c r="A292" s="294" t="s">
        <v>125</v>
      </c>
      <c r="B292" s="295"/>
      <c r="C292" s="296"/>
      <c r="D292" s="150" t="s">
        <v>126</v>
      </c>
      <c r="E292" s="158"/>
      <c r="F292" s="159"/>
      <c r="G292" s="159"/>
      <c r="H292" s="159"/>
      <c r="I292" s="174"/>
      <c r="J292" s="174"/>
    </row>
    <row r="293" spans="1:10" x14ac:dyDescent="0.25">
      <c r="A293" s="279" t="s">
        <v>127</v>
      </c>
      <c r="B293" s="280"/>
      <c r="C293" s="281"/>
      <c r="D293" s="62" t="s">
        <v>128</v>
      </c>
      <c r="E293" s="72"/>
      <c r="F293" s="73"/>
      <c r="G293" s="73"/>
      <c r="H293" s="73"/>
      <c r="I293" s="171"/>
      <c r="J293" s="179"/>
    </row>
    <row r="294" spans="1:10" x14ac:dyDescent="0.25">
      <c r="A294" s="288">
        <v>3</v>
      </c>
      <c r="B294" s="289"/>
      <c r="C294" s="290"/>
      <c r="D294" s="61" t="s">
        <v>21</v>
      </c>
      <c r="E294" s="77">
        <v>1615.84</v>
      </c>
      <c r="F294" s="78">
        <v>1410.96</v>
      </c>
      <c r="G294" s="78">
        <v>1100</v>
      </c>
      <c r="H294" s="78">
        <v>1129.1300000000001</v>
      </c>
      <c r="I294" s="173" t="s">
        <v>241</v>
      </c>
      <c r="J294" s="180" t="s">
        <v>247</v>
      </c>
    </row>
    <row r="295" spans="1:10" ht="0.75" customHeight="1" x14ac:dyDescent="0.25">
      <c r="A295" s="285">
        <v>31</v>
      </c>
      <c r="B295" s="286"/>
      <c r="C295" s="287"/>
      <c r="D295" s="61" t="s">
        <v>22</v>
      </c>
      <c r="E295" s="77">
        <v>1</v>
      </c>
      <c r="F295" s="78"/>
      <c r="G295" s="78">
        <v>1100</v>
      </c>
      <c r="H295" s="78">
        <v>1129.1300000000001</v>
      </c>
      <c r="I295" s="173" t="s">
        <v>248</v>
      </c>
      <c r="J295" s="180"/>
    </row>
    <row r="296" spans="1:10" hidden="1" x14ac:dyDescent="0.25">
      <c r="A296" s="56">
        <v>311</v>
      </c>
      <c r="B296" s="57"/>
      <c r="C296" s="58"/>
      <c r="D296" s="55" t="s">
        <v>60</v>
      </c>
      <c r="E296" s="72"/>
      <c r="F296" s="73"/>
      <c r="G296" s="73"/>
      <c r="H296" s="73"/>
      <c r="I296" s="171"/>
      <c r="J296" s="179"/>
    </row>
    <row r="297" spans="1:10" hidden="1" x14ac:dyDescent="0.25">
      <c r="A297" s="56">
        <v>3111</v>
      </c>
      <c r="B297" s="57"/>
      <c r="C297" s="58"/>
      <c r="D297" s="55" t="s">
        <v>61</v>
      </c>
      <c r="E297" s="72"/>
      <c r="F297" s="73"/>
      <c r="G297" s="73"/>
      <c r="H297" s="73"/>
      <c r="I297" s="171"/>
      <c r="J297" s="179"/>
    </row>
    <row r="298" spans="1:10" hidden="1" x14ac:dyDescent="0.25">
      <c r="A298" s="56">
        <v>3113</v>
      </c>
      <c r="B298" s="57"/>
      <c r="C298" s="58"/>
      <c r="D298" s="55" t="s">
        <v>62</v>
      </c>
      <c r="E298" s="72"/>
      <c r="F298" s="73"/>
      <c r="G298" s="73"/>
      <c r="H298" s="73"/>
      <c r="I298" s="171"/>
      <c r="J298" s="179"/>
    </row>
    <row r="299" spans="1:10" hidden="1" x14ac:dyDescent="0.25">
      <c r="A299" s="56">
        <v>3114</v>
      </c>
      <c r="B299" s="57"/>
      <c r="C299" s="58"/>
      <c r="D299" s="55" t="s">
        <v>63</v>
      </c>
      <c r="E299" s="72"/>
      <c r="F299" s="73"/>
      <c r="G299" s="73"/>
      <c r="H299" s="73"/>
      <c r="I299" s="171"/>
      <c r="J299" s="179"/>
    </row>
    <row r="300" spans="1:10" hidden="1" x14ac:dyDescent="0.25">
      <c r="A300" s="80">
        <v>312</v>
      </c>
      <c r="B300" s="81"/>
      <c r="C300" s="82"/>
      <c r="D300" s="61" t="s">
        <v>64</v>
      </c>
      <c r="E300" s="77"/>
      <c r="F300" s="78"/>
      <c r="G300" s="78"/>
      <c r="H300" s="78"/>
      <c r="I300" s="173"/>
      <c r="J300" s="180"/>
    </row>
    <row r="301" spans="1:10" hidden="1" x14ac:dyDescent="0.25">
      <c r="A301" s="56">
        <v>3121</v>
      </c>
      <c r="B301" s="57"/>
      <c r="C301" s="58"/>
      <c r="D301" s="55" t="s">
        <v>64</v>
      </c>
      <c r="E301" s="72"/>
      <c r="F301" s="73"/>
      <c r="G301" s="73"/>
      <c r="H301" s="73"/>
      <c r="I301" s="171"/>
      <c r="J301" s="179"/>
    </row>
    <row r="302" spans="1:10" hidden="1" x14ac:dyDescent="0.25">
      <c r="A302" s="80">
        <v>313</v>
      </c>
      <c r="B302" s="81"/>
      <c r="C302" s="82"/>
      <c r="D302" s="61" t="s">
        <v>65</v>
      </c>
      <c r="E302" s="77"/>
      <c r="F302" s="78"/>
      <c r="G302" s="78"/>
      <c r="H302" s="78"/>
      <c r="I302" s="173"/>
      <c r="J302" s="180"/>
    </row>
    <row r="303" spans="1:10" ht="25.5" hidden="1" x14ac:dyDescent="0.25">
      <c r="A303" s="56">
        <v>3132</v>
      </c>
      <c r="B303" s="57"/>
      <c r="C303" s="58"/>
      <c r="D303" s="55" t="s">
        <v>66</v>
      </c>
      <c r="E303" s="72"/>
      <c r="F303" s="73"/>
      <c r="G303" s="73"/>
      <c r="H303" s="73"/>
      <c r="I303" s="171"/>
      <c r="J303" s="179"/>
    </row>
    <row r="304" spans="1:10" x14ac:dyDescent="0.25">
      <c r="A304" s="285">
        <v>32</v>
      </c>
      <c r="B304" s="286"/>
      <c r="C304" s="287"/>
      <c r="D304" s="61" t="s">
        <v>39</v>
      </c>
      <c r="E304" s="77">
        <v>1615.84</v>
      </c>
      <c r="F304" s="78">
        <v>1410.96</v>
      </c>
      <c r="G304" s="78">
        <v>1100</v>
      </c>
      <c r="H304" s="78">
        <v>1129.1300000000001</v>
      </c>
      <c r="I304" s="173" t="s">
        <v>248</v>
      </c>
      <c r="J304" s="180" t="s">
        <v>247</v>
      </c>
    </row>
    <row r="305" spans="1:10" ht="0.75" customHeight="1" x14ac:dyDescent="0.25">
      <c r="A305" s="80">
        <v>321</v>
      </c>
      <c r="B305" s="81"/>
      <c r="C305" s="82"/>
      <c r="D305" s="61" t="s">
        <v>71</v>
      </c>
      <c r="E305" s="77"/>
      <c r="F305" s="78">
        <v>1410.96</v>
      </c>
      <c r="G305" s="78">
        <v>100</v>
      </c>
      <c r="H305" s="78"/>
      <c r="I305" s="173"/>
      <c r="J305" s="180"/>
    </row>
    <row r="306" spans="1:10" hidden="1" x14ac:dyDescent="0.25">
      <c r="A306" s="56">
        <v>3211</v>
      </c>
      <c r="B306" s="57"/>
      <c r="C306" s="58"/>
      <c r="D306" s="55" t="s">
        <v>76</v>
      </c>
      <c r="E306" s="72"/>
      <c r="F306" s="73"/>
      <c r="G306" s="73"/>
      <c r="H306" s="73"/>
      <c r="I306" s="171"/>
      <c r="J306" s="179"/>
    </row>
    <row r="307" spans="1:10" hidden="1" x14ac:dyDescent="0.25">
      <c r="A307" s="56">
        <v>3212</v>
      </c>
      <c r="B307" s="57"/>
      <c r="C307" s="58"/>
      <c r="D307" s="55" t="s">
        <v>67</v>
      </c>
      <c r="E307" s="72"/>
      <c r="F307" s="73"/>
      <c r="G307" s="73"/>
      <c r="H307" s="73"/>
      <c r="I307" s="171"/>
      <c r="J307" s="179"/>
    </row>
    <row r="308" spans="1:10" hidden="1" x14ac:dyDescent="0.25">
      <c r="A308" s="56">
        <v>3213</v>
      </c>
      <c r="B308" s="57"/>
      <c r="C308" s="58"/>
      <c r="D308" s="55" t="s">
        <v>77</v>
      </c>
      <c r="E308" s="72"/>
      <c r="F308" s="73"/>
      <c r="G308" s="73"/>
      <c r="H308" s="73"/>
      <c r="I308" s="171"/>
      <c r="J308" s="179"/>
    </row>
    <row r="309" spans="1:10" ht="25.5" hidden="1" x14ac:dyDescent="0.25">
      <c r="A309" s="56">
        <v>3214</v>
      </c>
      <c r="B309" s="57"/>
      <c r="C309" s="58"/>
      <c r="D309" s="55" t="s">
        <v>78</v>
      </c>
      <c r="E309" s="72"/>
      <c r="F309" s="73"/>
      <c r="G309" s="73"/>
      <c r="H309" s="73"/>
      <c r="I309" s="171"/>
      <c r="J309" s="179"/>
    </row>
    <row r="310" spans="1:10" x14ac:dyDescent="0.25">
      <c r="A310" s="80">
        <v>322</v>
      </c>
      <c r="B310" s="81"/>
      <c r="C310" s="82"/>
      <c r="D310" s="61" t="s">
        <v>107</v>
      </c>
      <c r="E310" s="77">
        <v>1615.84</v>
      </c>
      <c r="F310" s="78">
        <v>1410.96</v>
      </c>
      <c r="G310" s="78">
        <v>1100</v>
      </c>
      <c r="H310" s="78">
        <v>1129.1300000000001</v>
      </c>
      <c r="I310" s="173"/>
      <c r="J310" s="180"/>
    </row>
    <row r="311" spans="1:10" ht="14.25" customHeight="1" x14ac:dyDescent="0.25">
      <c r="A311" s="56">
        <v>3222</v>
      </c>
      <c r="B311" s="57"/>
      <c r="C311" s="58"/>
      <c r="D311" s="55" t="s">
        <v>80</v>
      </c>
      <c r="E311" s="72">
        <v>1615.84</v>
      </c>
      <c r="F311" s="73">
        <v>1410.96</v>
      </c>
      <c r="G311" s="73">
        <v>1100</v>
      </c>
      <c r="H311" s="73">
        <v>1129.1300000000001</v>
      </c>
      <c r="I311" s="171"/>
      <c r="J311" s="179"/>
    </row>
    <row r="312" spans="1:10" ht="2.25" hidden="1" customHeight="1" x14ac:dyDescent="0.25">
      <c r="A312" s="56">
        <v>3224</v>
      </c>
      <c r="B312" s="57"/>
      <c r="C312" s="58"/>
      <c r="D312" s="55" t="s">
        <v>82</v>
      </c>
      <c r="E312" s="72"/>
      <c r="F312" s="73"/>
      <c r="G312" s="73"/>
      <c r="H312" s="73"/>
      <c r="I312" s="171"/>
      <c r="J312" s="179"/>
    </row>
    <row r="313" spans="1:10" hidden="1" x14ac:dyDescent="0.25">
      <c r="A313" s="56">
        <v>3225</v>
      </c>
      <c r="B313" s="57"/>
      <c r="C313" s="58"/>
      <c r="D313" s="55" t="s">
        <v>83</v>
      </c>
      <c r="E313" s="72"/>
      <c r="F313" s="73"/>
      <c r="G313" s="73"/>
      <c r="H313" s="73"/>
      <c r="I313" s="171"/>
      <c r="J313" s="179"/>
    </row>
    <row r="314" spans="1:10" hidden="1" x14ac:dyDescent="0.25">
      <c r="A314" s="56">
        <v>3227</v>
      </c>
      <c r="B314" s="57"/>
      <c r="C314" s="58"/>
      <c r="D314" s="55" t="s">
        <v>84</v>
      </c>
      <c r="E314" s="72"/>
      <c r="F314" s="73"/>
      <c r="G314" s="73"/>
      <c r="H314" s="73"/>
      <c r="I314" s="171"/>
      <c r="J314" s="179"/>
    </row>
    <row r="315" spans="1:10" hidden="1" x14ac:dyDescent="0.25">
      <c r="A315" s="80">
        <v>323</v>
      </c>
      <c r="B315" s="81"/>
      <c r="C315" s="82"/>
      <c r="D315" s="61" t="s">
        <v>85</v>
      </c>
      <c r="E315" s="77"/>
      <c r="F315" s="78"/>
      <c r="G315" s="78"/>
      <c r="H315" s="78"/>
      <c r="I315" s="173"/>
      <c r="J315" s="180"/>
    </row>
    <row r="316" spans="1:10" hidden="1" x14ac:dyDescent="0.25">
      <c r="A316" s="56">
        <v>3231</v>
      </c>
      <c r="B316" s="57"/>
      <c r="C316" s="58"/>
      <c r="D316" s="55" t="s">
        <v>86</v>
      </c>
      <c r="E316" s="72"/>
      <c r="F316" s="73"/>
      <c r="G316" s="73"/>
      <c r="H316" s="73"/>
      <c r="I316" s="171"/>
      <c r="J316" s="179"/>
    </row>
    <row r="317" spans="1:10" hidden="1" x14ac:dyDescent="0.25">
      <c r="A317" s="56">
        <v>3232</v>
      </c>
      <c r="B317" s="57"/>
      <c r="C317" s="58"/>
      <c r="D317" s="55" t="s">
        <v>87</v>
      </c>
      <c r="E317" s="72"/>
      <c r="F317" s="73"/>
      <c r="G317" s="73"/>
      <c r="H317" s="73"/>
      <c r="I317" s="171"/>
      <c r="J317" s="179"/>
    </row>
    <row r="318" spans="1:10" hidden="1" x14ac:dyDescent="0.25">
      <c r="A318" s="56">
        <v>3233</v>
      </c>
      <c r="B318" s="57"/>
      <c r="C318" s="58"/>
      <c r="D318" s="55" t="s">
        <v>88</v>
      </c>
      <c r="E318" s="72"/>
      <c r="F318" s="73"/>
      <c r="G318" s="73"/>
      <c r="H318" s="73"/>
      <c r="I318" s="171"/>
      <c r="J318" s="179"/>
    </row>
    <row r="319" spans="1:10" hidden="1" x14ac:dyDescent="0.25">
      <c r="A319" s="56">
        <v>3234</v>
      </c>
      <c r="B319" s="57"/>
      <c r="C319" s="58"/>
      <c r="D319" s="55" t="s">
        <v>89</v>
      </c>
      <c r="E319" s="72"/>
      <c r="F319" s="73"/>
      <c r="G319" s="73"/>
      <c r="H319" s="73"/>
      <c r="I319" s="171"/>
      <c r="J319" s="179"/>
    </row>
    <row r="320" spans="1:10" hidden="1" x14ac:dyDescent="0.25">
      <c r="A320" s="56">
        <v>3235</v>
      </c>
      <c r="B320" s="57"/>
      <c r="C320" s="58"/>
      <c r="D320" s="55" t="s">
        <v>90</v>
      </c>
      <c r="E320" s="72"/>
      <c r="F320" s="73"/>
      <c r="G320" s="73"/>
      <c r="H320" s="73"/>
      <c r="I320" s="171"/>
      <c r="J320" s="179"/>
    </row>
    <row r="321" spans="1:10" hidden="1" x14ac:dyDescent="0.25">
      <c r="A321" s="56">
        <v>3236</v>
      </c>
      <c r="B321" s="57"/>
      <c r="C321" s="58"/>
      <c r="D321" s="55" t="s">
        <v>91</v>
      </c>
      <c r="E321" s="72"/>
      <c r="F321" s="73"/>
      <c r="G321" s="73"/>
      <c r="H321" s="73"/>
      <c r="I321" s="171"/>
      <c r="J321" s="179"/>
    </row>
    <row r="322" spans="1:10" hidden="1" x14ac:dyDescent="0.25">
      <c r="A322" s="56">
        <v>3237</v>
      </c>
      <c r="B322" s="57"/>
      <c r="C322" s="58"/>
      <c r="D322" s="55" t="s">
        <v>92</v>
      </c>
      <c r="E322" s="72"/>
      <c r="F322" s="73"/>
      <c r="G322" s="73"/>
      <c r="H322" s="73"/>
      <c r="I322" s="171"/>
      <c r="J322" s="179"/>
    </row>
    <row r="323" spans="1:10" hidden="1" x14ac:dyDescent="0.25">
      <c r="A323" s="56">
        <v>32373</v>
      </c>
      <c r="B323" s="57"/>
      <c r="C323" s="58"/>
      <c r="D323" s="55" t="s">
        <v>93</v>
      </c>
      <c r="E323" s="72"/>
      <c r="F323" s="73"/>
      <c r="G323" s="73"/>
      <c r="H323" s="73"/>
      <c r="I323" s="171"/>
      <c r="J323" s="179"/>
    </row>
    <row r="324" spans="1:10" hidden="1" x14ac:dyDescent="0.25">
      <c r="A324" s="56">
        <v>3238</v>
      </c>
      <c r="B324" s="57"/>
      <c r="C324" s="58"/>
      <c r="D324" s="55" t="s">
        <v>94</v>
      </c>
      <c r="E324" s="72"/>
      <c r="F324" s="73"/>
      <c r="G324" s="73"/>
      <c r="H324" s="73"/>
      <c r="I324" s="171"/>
      <c r="J324" s="179"/>
    </row>
    <row r="325" spans="1:10" hidden="1" x14ac:dyDescent="0.25">
      <c r="A325" s="56">
        <v>3239</v>
      </c>
      <c r="B325" s="57"/>
      <c r="C325" s="58"/>
      <c r="D325" s="55" t="s">
        <v>95</v>
      </c>
      <c r="E325" s="72"/>
      <c r="F325" s="73"/>
      <c r="G325" s="73"/>
      <c r="H325" s="73"/>
      <c r="I325" s="171"/>
      <c r="J325" s="179"/>
    </row>
    <row r="326" spans="1:10" ht="25.5" hidden="1" x14ac:dyDescent="0.25">
      <c r="A326" s="80">
        <v>324</v>
      </c>
      <c r="B326" s="81"/>
      <c r="C326" s="82"/>
      <c r="D326" s="61" t="s">
        <v>96</v>
      </c>
      <c r="E326" s="77"/>
      <c r="F326" s="78"/>
      <c r="G326" s="78"/>
      <c r="H326" s="78"/>
      <c r="I326" s="173"/>
      <c r="J326" s="180"/>
    </row>
    <row r="327" spans="1:10" ht="25.5" hidden="1" x14ac:dyDescent="0.25">
      <c r="A327" s="80">
        <v>329</v>
      </c>
      <c r="B327" s="81"/>
      <c r="C327" s="82"/>
      <c r="D327" s="61" t="s">
        <v>68</v>
      </c>
      <c r="E327" s="77"/>
      <c r="F327" s="78"/>
      <c r="G327" s="78"/>
      <c r="H327" s="78"/>
      <c r="I327" s="173"/>
      <c r="J327" s="180"/>
    </row>
    <row r="328" spans="1:10" hidden="1" x14ac:dyDescent="0.25">
      <c r="A328" s="56"/>
      <c r="B328" s="57"/>
      <c r="C328" s="58"/>
      <c r="D328" s="55"/>
      <c r="E328" s="72"/>
      <c r="F328" s="73"/>
      <c r="G328" s="73"/>
      <c r="H328" s="73"/>
      <c r="I328" s="171"/>
      <c r="J328" s="179"/>
    </row>
    <row r="329" spans="1:10" hidden="1" x14ac:dyDescent="0.25">
      <c r="A329" s="56"/>
      <c r="B329" s="57"/>
      <c r="C329" s="58"/>
      <c r="D329" s="55"/>
      <c r="E329" s="72"/>
      <c r="F329" s="73"/>
      <c r="G329" s="73"/>
      <c r="H329" s="73"/>
      <c r="I329" s="171"/>
      <c r="J329" s="179"/>
    </row>
    <row r="330" spans="1:10" hidden="1" x14ac:dyDescent="0.25">
      <c r="A330" s="56"/>
      <c r="B330" s="57"/>
      <c r="C330" s="58"/>
      <c r="D330" s="55"/>
      <c r="E330" s="72"/>
      <c r="F330" s="73"/>
      <c r="G330" s="73"/>
      <c r="H330" s="73"/>
      <c r="I330" s="171"/>
      <c r="J330" s="179"/>
    </row>
    <row r="331" spans="1:10" hidden="1" x14ac:dyDescent="0.25">
      <c r="A331" s="56"/>
      <c r="B331" s="57"/>
      <c r="C331" s="58"/>
      <c r="D331" s="55"/>
      <c r="E331" s="72"/>
      <c r="F331" s="73"/>
      <c r="G331" s="73"/>
      <c r="H331" s="73"/>
      <c r="I331" s="171"/>
      <c r="J331" s="179"/>
    </row>
    <row r="332" spans="1:10" ht="25.5" hidden="1" x14ac:dyDescent="0.25">
      <c r="A332" s="56">
        <v>3295</v>
      </c>
      <c r="B332" s="57"/>
      <c r="C332" s="58"/>
      <c r="D332" s="55" t="s">
        <v>69</v>
      </c>
      <c r="E332" s="72"/>
      <c r="F332" s="73"/>
      <c r="G332" s="73"/>
      <c r="H332" s="73"/>
      <c r="I332" s="171"/>
      <c r="J332" s="179"/>
    </row>
    <row r="333" spans="1:10" ht="25.5" hidden="1" x14ac:dyDescent="0.25">
      <c r="A333" s="56">
        <v>3296</v>
      </c>
      <c r="B333" s="57"/>
      <c r="C333" s="58"/>
      <c r="D333" s="55" t="s">
        <v>70</v>
      </c>
      <c r="E333" s="72"/>
      <c r="F333" s="73"/>
      <c r="G333" s="73"/>
      <c r="H333" s="73"/>
      <c r="I333" s="171"/>
      <c r="J333" s="179"/>
    </row>
    <row r="334" spans="1:10" ht="25.5" hidden="1" x14ac:dyDescent="0.25">
      <c r="A334" s="80">
        <v>37</v>
      </c>
      <c r="B334" s="81"/>
      <c r="C334" s="82"/>
      <c r="D334" s="61" t="s">
        <v>72</v>
      </c>
      <c r="E334" s="77"/>
      <c r="F334" s="78"/>
      <c r="G334" s="78"/>
      <c r="H334" s="78"/>
      <c r="I334" s="173"/>
      <c r="J334" s="180"/>
    </row>
    <row r="335" spans="1:10" hidden="1" x14ac:dyDescent="0.25">
      <c r="A335" s="56">
        <v>3722</v>
      </c>
      <c r="B335" s="57"/>
      <c r="C335" s="58"/>
      <c r="D335" s="55" t="s">
        <v>73</v>
      </c>
      <c r="E335" s="72"/>
      <c r="F335" s="73"/>
      <c r="G335" s="73"/>
      <c r="H335" s="73"/>
      <c r="I335" s="171"/>
      <c r="J335" s="179"/>
    </row>
    <row r="336" spans="1:10" hidden="1" x14ac:dyDescent="0.25">
      <c r="A336" s="288" t="s">
        <v>74</v>
      </c>
      <c r="B336" s="289"/>
      <c r="C336" s="290"/>
      <c r="D336" s="61" t="s">
        <v>75</v>
      </c>
      <c r="E336" s="72"/>
      <c r="F336" s="73"/>
      <c r="G336" s="73"/>
      <c r="H336" s="73"/>
      <c r="I336" s="171"/>
      <c r="J336" s="171"/>
    </row>
    <row r="337" spans="1:10" hidden="1" x14ac:dyDescent="0.25">
      <c r="A337" s="288" t="s">
        <v>105</v>
      </c>
      <c r="B337" s="289"/>
      <c r="C337" s="290"/>
      <c r="D337" s="61" t="s">
        <v>106</v>
      </c>
      <c r="E337" s="72"/>
      <c r="F337" s="73"/>
      <c r="G337" s="73"/>
      <c r="H337" s="73"/>
      <c r="I337" s="171"/>
      <c r="J337" s="171"/>
    </row>
    <row r="338" spans="1:10" x14ac:dyDescent="0.25">
      <c r="A338" s="95"/>
      <c r="B338" s="96"/>
      <c r="C338" s="97"/>
      <c r="D338" s="97"/>
      <c r="E338" s="72"/>
      <c r="F338" s="73"/>
      <c r="G338" s="73"/>
      <c r="H338" s="73"/>
      <c r="I338" s="171"/>
      <c r="J338" s="171"/>
    </row>
    <row r="339" spans="1:10" x14ac:dyDescent="0.25">
      <c r="A339" s="95"/>
      <c r="B339" s="96"/>
      <c r="C339" s="97"/>
      <c r="D339" s="97"/>
      <c r="E339" s="72"/>
      <c r="F339" s="73"/>
      <c r="G339" s="73"/>
      <c r="H339" s="73"/>
      <c r="I339" s="171"/>
      <c r="J339" s="171"/>
    </row>
    <row r="340" spans="1:10" x14ac:dyDescent="0.25">
      <c r="A340" s="288" t="s">
        <v>74</v>
      </c>
      <c r="B340" s="289"/>
      <c r="C340" s="290"/>
      <c r="D340" s="97" t="s">
        <v>75</v>
      </c>
      <c r="E340" s="72"/>
      <c r="F340" s="73"/>
      <c r="G340" s="73"/>
      <c r="H340" s="73"/>
      <c r="I340" s="171"/>
      <c r="J340" s="171"/>
    </row>
    <row r="341" spans="1:10" s="157" customFormat="1" x14ac:dyDescent="0.25">
      <c r="A341" s="297" t="s">
        <v>129</v>
      </c>
      <c r="B341" s="298"/>
      <c r="C341" s="299"/>
      <c r="D341" s="154" t="s">
        <v>133</v>
      </c>
      <c r="E341" s="155"/>
      <c r="F341" s="156"/>
      <c r="G341" s="156"/>
      <c r="H341" s="156"/>
      <c r="I341" s="176"/>
      <c r="J341" s="176"/>
    </row>
    <row r="342" spans="1:10" x14ac:dyDescent="0.25">
      <c r="A342" s="279" t="s">
        <v>127</v>
      </c>
      <c r="B342" s="280"/>
      <c r="C342" s="281"/>
      <c r="D342" s="94" t="s">
        <v>128</v>
      </c>
      <c r="E342" s="72"/>
      <c r="F342" s="73"/>
      <c r="G342" s="73"/>
      <c r="H342" s="73"/>
      <c r="I342" s="171"/>
      <c r="J342" s="179"/>
    </row>
    <row r="343" spans="1:10" x14ac:dyDescent="0.25">
      <c r="A343" s="288">
        <v>3</v>
      </c>
      <c r="B343" s="289"/>
      <c r="C343" s="290"/>
      <c r="D343" s="97" t="s">
        <v>21</v>
      </c>
      <c r="E343" s="77">
        <v>2811.77</v>
      </c>
      <c r="F343" s="78">
        <v>929.06</v>
      </c>
      <c r="G343" s="78">
        <v>450</v>
      </c>
      <c r="H343" s="78">
        <v>446.49</v>
      </c>
      <c r="I343" s="173" t="s">
        <v>249</v>
      </c>
      <c r="J343" s="180" t="s">
        <v>231</v>
      </c>
    </row>
    <row r="344" spans="1:10" ht="15.75" customHeight="1" x14ac:dyDescent="0.25">
      <c r="A344" s="285">
        <v>32</v>
      </c>
      <c r="B344" s="286"/>
      <c r="C344" s="287"/>
      <c r="D344" s="97" t="s">
        <v>39</v>
      </c>
      <c r="E344" s="77">
        <v>2811.77</v>
      </c>
      <c r="F344" s="78">
        <v>929.06</v>
      </c>
      <c r="G344" s="78">
        <v>450</v>
      </c>
      <c r="H344" s="78">
        <v>446.49</v>
      </c>
      <c r="I344" s="173" t="s">
        <v>249</v>
      </c>
      <c r="J344" s="180" t="s">
        <v>231</v>
      </c>
    </row>
    <row r="345" spans="1:10" x14ac:dyDescent="0.25">
      <c r="A345" s="98">
        <v>322</v>
      </c>
      <c r="B345" s="99"/>
      <c r="C345" s="100"/>
      <c r="D345" s="97" t="s">
        <v>107</v>
      </c>
      <c r="E345" s="77">
        <v>2811.77</v>
      </c>
      <c r="F345" s="78">
        <v>929.06</v>
      </c>
      <c r="G345" s="78">
        <v>450</v>
      </c>
      <c r="H345" s="78">
        <v>446.49</v>
      </c>
      <c r="I345" s="173"/>
      <c r="J345" s="180"/>
    </row>
    <row r="346" spans="1:10" x14ac:dyDescent="0.25">
      <c r="A346" s="88">
        <v>3222</v>
      </c>
      <c r="B346" s="89"/>
      <c r="C346" s="90"/>
      <c r="D346" s="93" t="s">
        <v>80</v>
      </c>
      <c r="E346" s="72">
        <v>2811.77</v>
      </c>
      <c r="F346" s="73">
        <v>929.06</v>
      </c>
      <c r="G346" s="73">
        <v>450</v>
      </c>
      <c r="H346" s="73">
        <v>446.49</v>
      </c>
      <c r="I346" s="171"/>
      <c r="J346" s="179"/>
    </row>
    <row r="347" spans="1:10" x14ac:dyDescent="0.25">
      <c r="A347" s="88"/>
      <c r="B347" s="89"/>
      <c r="C347" s="90"/>
      <c r="D347" s="93"/>
      <c r="E347" s="72"/>
      <c r="F347" s="73"/>
      <c r="G347" s="73"/>
      <c r="H347" s="73"/>
      <c r="I347" s="171"/>
      <c r="J347" s="179"/>
    </row>
    <row r="348" spans="1:10" x14ac:dyDescent="0.25">
      <c r="A348" s="88"/>
      <c r="B348" s="89"/>
      <c r="C348" s="90"/>
      <c r="D348" s="93"/>
      <c r="E348" s="72"/>
      <c r="F348" s="73"/>
      <c r="G348" s="73"/>
      <c r="H348" s="73"/>
      <c r="I348" s="171"/>
      <c r="J348" s="179"/>
    </row>
    <row r="349" spans="1:10" x14ac:dyDescent="0.25">
      <c r="A349" s="288" t="s">
        <v>74</v>
      </c>
      <c r="B349" s="289"/>
      <c r="C349" s="290"/>
      <c r="D349" s="97" t="s">
        <v>75</v>
      </c>
      <c r="E349" s="72"/>
      <c r="F349" s="73"/>
      <c r="G349" s="73"/>
      <c r="H349" s="73"/>
      <c r="I349" s="171"/>
      <c r="J349" s="171"/>
    </row>
    <row r="350" spans="1:10" x14ac:dyDescent="0.25">
      <c r="A350" s="288" t="s">
        <v>97</v>
      </c>
      <c r="B350" s="289"/>
      <c r="C350" s="290"/>
      <c r="D350" s="97" t="s">
        <v>98</v>
      </c>
      <c r="E350" s="72"/>
      <c r="F350" s="73"/>
      <c r="G350" s="73"/>
      <c r="H350" s="73"/>
      <c r="I350" s="171"/>
      <c r="J350" s="171"/>
    </row>
    <row r="351" spans="1:10" x14ac:dyDescent="0.25">
      <c r="A351" s="279" t="s">
        <v>130</v>
      </c>
      <c r="B351" s="280"/>
      <c r="C351" s="281"/>
      <c r="D351" s="94" t="s">
        <v>131</v>
      </c>
      <c r="E351" s="72"/>
      <c r="F351" s="73"/>
      <c r="G351" s="73"/>
      <c r="H351" s="73"/>
      <c r="I351" s="171"/>
      <c r="J351" s="179"/>
    </row>
    <row r="352" spans="1:10" x14ac:dyDescent="0.25">
      <c r="A352" s="288">
        <v>3</v>
      </c>
      <c r="B352" s="289"/>
      <c r="C352" s="290"/>
      <c r="D352" s="97" t="s">
        <v>21</v>
      </c>
      <c r="E352" s="77">
        <v>2746.47</v>
      </c>
      <c r="F352" s="78">
        <v>0</v>
      </c>
      <c r="G352" s="78">
        <v>1140</v>
      </c>
      <c r="H352" s="78">
        <v>2828.88</v>
      </c>
      <c r="I352" s="173" t="s">
        <v>250</v>
      </c>
      <c r="J352" s="180" t="s">
        <v>251</v>
      </c>
    </row>
    <row r="353" spans="1:10" ht="0.75" customHeight="1" x14ac:dyDescent="0.25">
      <c r="A353" s="285">
        <v>31</v>
      </c>
      <c r="B353" s="286"/>
      <c r="C353" s="287"/>
      <c r="D353" s="97" t="s">
        <v>22</v>
      </c>
      <c r="E353" s="77"/>
      <c r="F353" s="78"/>
      <c r="G353" s="78"/>
      <c r="H353" s="78"/>
      <c r="I353" s="173"/>
      <c r="J353" s="180"/>
    </row>
    <row r="354" spans="1:10" hidden="1" x14ac:dyDescent="0.25">
      <c r="A354" s="88">
        <v>311</v>
      </c>
      <c r="B354" s="89"/>
      <c r="C354" s="90"/>
      <c r="D354" s="93" t="s">
        <v>60</v>
      </c>
      <c r="E354" s="72"/>
      <c r="F354" s="73"/>
      <c r="G354" s="73"/>
      <c r="H354" s="73"/>
      <c r="I354" s="171"/>
      <c r="J354" s="179"/>
    </row>
    <row r="355" spans="1:10" hidden="1" x14ac:dyDescent="0.25">
      <c r="A355" s="88">
        <v>3111</v>
      </c>
      <c r="B355" s="89"/>
      <c r="C355" s="90"/>
      <c r="D355" s="93" t="s">
        <v>61</v>
      </c>
      <c r="E355" s="72"/>
      <c r="F355" s="73"/>
      <c r="G355" s="73"/>
      <c r="H355" s="73"/>
      <c r="I355" s="171"/>
      <c r="J355" s="179"/>
    </row>
    <row r="356" spans="1:10" hidden="1" x14ac:dyDescent="0.25">
      <c r="A356" s="88">
        <v>3113</v>
      </c>
      <c r="B356" s="89"/>
      <c r="C356" s="90"/>
      <c r="D356" s="93" t="s">
        <v>62</v>
      </c>
      <c r="E356" s="72"/>
      <c r="F356" s="73"/>
      <c r="G356" s="73"/>
      <c r="H356" s="73"/>
      <c r="I356" s="171"/>
      <c r="J356" s="179"/>
    </row>
    <row r="357" spans="1:10" hidden="1" x14ac:dyDescent="0.25">
      <c r="A357" s="88">
        <v>3114</v>
      </c>
      <c r="B357" s="89"/>
      <c r="C357" s="90"/>
      <c r="D357" s="93" t="s">
        <v>63</v>
      </c>
      <c r="E357" s="72"/>
      <c r="F357" s="73"/>
      <c r="G357" s="73"/>
      <c r="H357" s="73"/>
      <c r="I357" s="171"/>
      <c r="J357" s="179"/>
    </row>
    <row r="358" spans="1:10" hidden="1" x14ac:dyDescent="0.25">
      <c r="A358" s="98">
        <v>312</v>
      </c>
      <c r="B358" s="99"/>
      <c r="C358" s="100"/>
      <c r="D358" s="97" t="s">
        <v>64</v>
      </c>
      <c r="E358" s="77"/>
      <c r="F358" s="78"/>
      <c r="G358" s="78"/>
      <c r="H358" s="78"/>
      <c r="I358" s="173"/>
      <c r="J358" s="180"/>
    </row>
    <row r="359" spans="1:10" hidden="1" x14ac:dyDescent="0.25">
      <c r="A359" s="88">
        <v>3121</v>
      </c>
      <c r="B359" s="89"/>
      <c r="C359" s="90"/>
      <c r="D359" s="93" t="s">
        <v>64</v>
      </c>
      <c r="E359" s="72"/>
      <c r="F359" s="73"/>
      <c r="G359" s="73"/>
      <c r="H359" s="73"/>
      <c r="I359" s="171"/>
      <c r="J359" s="179"/>
    </row>
    <row r="360" spans="1:10" hidden="1" x14ac:dyDescent="0.25">
      <c r="A360" s="98">
        <v>313</v>
      </c>
      <c r="B360" s="99"/>
      <c r="C360" s="100"/>
      <c r="D360" s="97" t="s">
        <v>65</v>
      </c>
      <c r="E360" s="77"/>
      <c r="F360" s="78"/>
      <c r="G360" s="78"/>
      <c r="H360" s="78"/>
      <c r="I360" s="173"/>
      <c r="J360" s="180"/>
    </row>
    <row r="361" spans="1:10" ht="25.5" hidden="1" x14ac:dyDescent="0.25">
      <c r="A361" s="88">
        <v>3132</v>
      </c>
      <c r="B361" s="89"/>
      <c r="C361" s="90"/>
      <c r="D361" s="93" t="s">
        <v>66</v>
      </c>
      <c r="E361" s="72"/>
      <c r="F361" s="73"/>
      <c r="G361" s="73"/>
      <c r="H361" s="73"/>
      <c r="I361" s="171"/>
      <c r="J361" s="179"/>
    </row>
    <row r="362" spans="1:10" ht="14.25" customHeight="1" x14ac:dyDescent="0.25">
      <c r="A362" s="285">
        <v>32</v>
      </c>
      <c r="B362" s="286"/>
      <c r="C362" s="287"/>
      <c r="D362" s="97" t="s">
        <v>39</v>
      </c>
      <c r="E362" s="77">
        <v>2746.47</v>
      </c>
      <c r="F362" s="78"/>
      <c r="G362" s="78">
        <v>1140</v>
      </c>
      <c r="H362" s="78">
        <v>2828.88</v>
      </c>
      <c r="I362" s="173" t="s">
        <v>250</v>
      </c>
      <c r="J362" s="180" t="s">
        <v>251</v>
      </c>
    </row>
    <row r="363" spans="1:10" ht="14.25" customHeight="1" x14ac:dyDescent="0.25">
      <c r="A363" s="133">
        <v>321</v>
      </c>
      <c r="B363" s="134"/>
      <c r="C363" s="135"/>
      <c r="D363" s="138" t="s">
        <v>71</v>
      </c>
      <c r="E363" s="77">
        <v>225.63</v>
      </c>
      <c r="F363" s="78"/>
      <c r="G363" s="78">
        <v>160</v>
      </c>
      <c r="H363" s="78">
        <v>159.30000000000001</v>
      </c>
      <c r="I363" s="173"/>
      <c r="J363" s="180"/>
    </row>
    <row r="364" spans="1:10" s="101" customFormat="1" ht="14.25" customHeight="1" x14ac:dyDescent="0.25">
      <c r="A364" s="145">
        <v>3211</v>
      </c>
      <c r="B364" s="146"/>
      <c r="C364" s="147"/>
      <c r="D364" s="144" t="s">
        <v>71</v>
      </c>
      <c r="E364" s="72">
        <v>225.63</v>
      </c>
      <c r="F364" s="73"/>
      <c r="G364" s="73">
        <v>160</v>
      </c>
      <c r="H364" s="73">
        <v>159.30000000000001</v>
      </c>
      <c r="I364" s="171"/>
      <c r="J364" s="179"/>
    </row>
    <row r="365" spans="1:10" x14ac:dyDescent="0.25">
      <c r="A365" s="98">
        <v>322</v>
      </c>
      <c r="B365" s="99"/>
      <c r="C365" s="100"/>
      <c r="D365" s="97" t="s">
        <v>107</v>
      </c>
      <c r="E365" s="77"/>
      <c r="F365" s="78"/>
      <c r="G365" s="78">
        <v>880</v>
      </c>
      <c r="H365" s="78">
        <v>2590.7600000000002</v>
      </c>
      <c r="I365" s="173"/>
      <c r="J365" s="180"/>
    </row>
    <row r="366" spans="1:10" x14ac:dyDescent="0.25">
      <c r="A366" s="247">
        <v>3221</v>
      </c>
      <c r="B366" s="245"/>
      <c r="C366" s="246"/>
      <c r="D366" s="244" t="s">
        <v>79</v>
      </c>
      <c r="E366" s="77"/>
      <c r="F366" s="78"/>
      <c r="G366" s="78">
        <v>0</v>
      </c>
      <c r="H366" s="73">
        <v>900.26</v>
      </c>
      <c r="I366" s="173"/>
      <c r="J366" s="180"/>
    </row>
    <row r="367" spans="1:10" x14ac:dyDescent="0.25">
      <c r="A367" s="88">
        <v>3222</v>
      </c>
      <c r="B367" s="89"/>
      <c r="C367" s="90"/>
      <c r="D367" s="93" t="s">
        <v>132</v>
      </c>
      <c r="E367" s="72">
        <v>53.62</v>
      </c>
      <c r="F367" s="73"/>
      <c r="G367" s="73">
        <v>80</v>
      </c>
      <c r="H367" s="73">
        <v>80.8</v>
      </c>
      <c r="I367" s="171"/>
      <c r="J367" s="179"/>
    </row>
    <row r="368" spans="1:10" x14ac:dyDescent="0.25">
      <c r="A368" s="88">
        <v>3224</v>
      </c>
      <c r="B368" s="89"/>
      <c r="C368" s="90"/>
      <c r="D368" s="93" t="s">
        <v>82</v>
      </c>
      <c r="E368" s="72">
        <v>2467.2199999999998</v>
      </c>
      <c r="F368" s="73"/>
      <c r="G368" s="73">
        <v>0</v>
      </c>
      <c r="H368" s="73">
        <v>0</v>
      </c>
      <c r="I368" s="171"/>
      <c r="J368" s="179"/>
    </row>
    <row r="369" spans="1:10" x14ac:dyDescent="0.25">
      <c r="A369" s="88">
        <v>3225</v>
      </c>
      <c r="B369" s="89"/>
      <c r="C369" s="90"/>
      <c r="D369" s="93" t="s">
        <v>83</v>
      </c>
      <c r="E369" s="72"/>
      <c r="F369" s="73"/>
      <c r="G369" s="73">
        <v>800</v>
      </c>
      <c r="H369" s="73">
        <v>1609.7</v>
      </c>
      <c r="I369" s="171"/>
      <c r="J369" s="179"/>
    </row>
    <row r="370" spans="1:10" s="79" customFormat="1" ht="25.5" x14ac:dyDescent="0.25">
      <c r="A370" s="127">
        <v>329</v>
      </c>
      <c r="B370" s="128"/>
      <c r="C370" s="129"/>
      <c r="D370" s="126" t="s">
        <v>68</v>
      </c>
      <c r="E370" s="77"/>
      <c r="F370" s="78"/>
      <c r="G370" s="78">
        <v>100</v>
      </c>
      <c r="H370" s="78">
        <v>78.819999999999993</v>
      </c>
      <c r="I370" s="173"/>
      <c r="J370" s="180"/>
    </row>
    <row r="371" spans="1:10" ht="25.5" x14ac:dyDescent="0.25">
      <c r="A371" s="288">
        <v>4</v>
      </c>
      <c r="B371" s="289"/>
      <c r="C371" s="290"/>
      <c r="D371" s="97" t="s">
        <v>23</v>
      </c>
      <c r="E371" s="77"/>
      <c r="F371" s="78"/>
      <c r="G371" s="78"/>
      <c r="H371" s="78">
        <v>0</v>
      </c>
      <c r="I371" s="173"/>
      <c r="J371" s="180"/>
    </row>
    <row r="372" spans="1:10" ht="38.25" x14ac:dyDescent="0.25">
      <c r="A372" s="95">
        <v>42</v>
      </c>
      <c r="B372" s="96"/>
      <c r="C372" s="97"/>
      <c r="D372" s="97" t="s">
        <v>57</v>
      </c>
      <c r="E372" s="77"/>
      <c r="F372" s="78"/>
      <c r="G372" s="78"/>
      <c r="H372" s="78"/>
      <c r="I372" s="173"/>
      <c r="J372" s="180"/>
    </row>
    <row r="373" spans="1:10" x14ac:dyDescent="0.25">
      <c r="A373" s="136">
        <v>424</v>
      </c>
      <c r="B373" s="137"/>
      <c r="C373" s="138"/>
      <c r="D373" s="138" t="s">
        <v>103</v>
      </c>
      <c r="E373" s="77"/>
      <c r="F373" s="78"/>
      <c r="G373" s="78"/>
      <c r="H373" s="78"/>
      <c r="I373" s="173"/>
      <c r="J373" s="180"/>
    </row>
    <row r="374" spans="1:10" x14ac:dyDescent="0.25">
      <c r="A374" s="136"/>
      <c r="B374" s="137"/>
      <c r="C374" s="138"/>
      <c r="D374" s="138"/>
      <c r="E374" s="77"/>
      <c r="F374" s="78"/>
      <c r="G374" s="78"/>
      <c r="H374" s="78"/>
      <c r="I374" s="173"/>
      <c r="J374" s="180"/>
    </row>
    <row r="375" spans="1:10" s="153" customFormat="1" ht="38.25" x14ac:dyDescent="0.25">
      <c r="A375" s="276" t="s">
        <v>171</v>
      </c>
      <c r="B375" s="277"/>
      <c r="C375" s="278"/>
      <c r="D375" s="150" t="s">
        <v>172</v>
      </c>
      <c r="E375" s="151"/>
      <c r="F375" s="152"/>
      <c r="G375" s="152"/>
      <c r="H375" s="152"/>
      <c r="I375" s="175"/>
      <c r="J375" s="182"/>
    </row>
    <row r="376" spans="1:10" x14ac:dyDescent="0.25">
      <c r="A376" s="279" t="s">
        <v>110</v>
      </c>
      <c r="B376" s="280"/>
      <c r="C376" s="281"/>
      <c r="D376" s="144" t="s">
        <v>173</v>
      </c>
      <c r="E376" s="77"/>
      <c r="F376" s="78"/>
      <c r="G376" s="78"/>
      <c r="H376" s="78"/>
      <c r="I376" s="173"/>
      <c r="J376" s="180"/>
    </row>
    <row r="377" spans="1:10" x14ac:dyDescent="0.25">
      <c r="A377" s="136">
        <v>32</v>
      </c>
      <c r="B377" s="137"/>
      <c r="C377" s="138"/>
      <c r="D377" s="138" t="s">
        <v>39</v>
      </c>
      <c r="E377" s="77">
        <v>0</v>
      </c>
      <c r="F377" s="78">
        <v>0</v>
      </c>
      <c r="G377" s="78">
        <v>220</v>
      </c>
      <c r="H377" s="78">
        <v>217.12</v>
      </c>
      <c r="I377" s="173"/>
      <c r="J377" s="180" t="s">
        <v>234</v>
      </c>
    </row>
    <row r="378" spans="1:10" ht="25.5" x14ac:dyDescent="0.25">
      <c r="A378" s="136"/>
      <c r="B378" s="137">
        <v>329</v>
      </c>
      <c r="C378" s="138"/>
      <c r="D378" s="138" t="s">
        <v>68</v>
      </c>
      <c r="E378" s="77"/>
      <c r="F378" s="78"/>
      <c r="G378" s="78">
        <v>220</v>
      </c>
      <c r="H378" s="78">
        <v>217.12</v>
      </c>
      <c r="I378" s="173"/>
      <c r="J378" s="180"/>
    </row>
    <row r="379" spans="1:10" ht="25.5" x14ac:dyDescent="0.25">
      <c r="A379" s="136"/>
      <c r="B379" s="137"/>
      <c r="C379" s="138">
        <v>3299</v>
      </c>
      <c r="D379" s="144" t="s">
        <v>68</v>
      </c>
      <c r="E379" s="77"/>
      <c r="F379" s="73"/>
      <c r="G379" s="78">
        <v>220</v>
      </c>
      <c r="H379" s="78">
        <v>217.12</v>
      </c>
      <c r="I379" s="173"/>
      <c r="J379" s="180"/>
    </row>
    <row r="380" spans="1:10" x14ac:dyDescent="0.25">
      <c r="A380" s="136"/>
      <c r="B380" s="137"/>
      <c r="C380" s="138"/>
      <c r="D380" s="138"/>
      <c r="E380" s="77"/>
      <c r="F380" s="78"/>
      <c r="G380" s="78"/>
      <c r="H380" s="78"/>
      <c r="I380" s="173"/>
      <c r="J380" s="180"/>
    </row>
    <row r="381" spans="1:10" ht="21" customHeight="1" x14ac:dyDescent="0.25">
      <c r="A381" s="282" t="s">
        <v>175</v>
      </c>
      <c r="B381" s="283"/>
      <c r="C381" s="284"/>
      <c r="D381" s="138" t="s">
        <v>174</v>
      </c>
      <c r="E381" s="77"/>
      <c r="F381" s="78"/>
      <c r="G381" s="78"/>
      <c r="H381" s="78"/>
      <c r="I381" s="173"/>
      <c r="J381" s="180"/>
    </row>
    <row r="382" spans="1:10" x14ac:dyDescent="0.25">
      <c r="A382" s="279" t="s">
        <v>110</v>
      </c>
      <c r="B382" s="280"/>
      <c r="C382" s="281"/>
      <c r="D382" s="144" t="s">
        <v>173</v>
      </c>
      <c r="E382" s="77"/>
      <c r="F382" s="78"/>
      <c r="G382" s="78"/>
      <c r="H382" s="78"/>
      <c r="I382" s="173"/>
      <c r="J382" s="180"/>
    </row>
    <row r="383" spans="1:10" x14ac:dyDescent="0.25">
      <c r="A383" s="136">
        <v>32</v>
      </c>
      <c r="B383" s="137"/>
      <c r="C383" s="138"/>
      <c r="D383" s="138" t="s">
        <v>39</v>
      </c>
      <c r="E383" s="77">
        <v>0</v>
      </c>
      <c r="F383" s="78">
        <v>0</v>
      </c>
      <c r="G383" s="78">
        <v>1327.22</v>
      </c>
      <c r="H383" s="78">
        <v>1327.22</v>
      </c>
      <c r="I383" s="173" t="s">
        <v>252</v>
      </c>
      <c r="J383" s="180" t="s">
        <v>253</v>
      </c>
    </row>
    <row r="384" spans="1:10" ht="25.5" x14ac:dyDescent="0.25">
      <c r="A384" s="136"/>
      <c r="B384" s="137">
        <v>329</v>
      </c>
      <c r="C384" s="138"/>
      <c r="D384" s="144" t="s">
        <v>68</v>
      </c>
      <c r="E384" s="77"/>
      <c r="F384" s="78"/>
      <c r="G384" s="73">
        <v>1327.22</v>
      </c>
      <c r="H384" s="78">
        <v>1327.22</v>
      </c>
      <c r="I384" s="173"/>
      <c r="J384" s="180"/>
    </row>
    <row r="385" spans="1:10" ht="25.5" x14ac:dyDescent="0.25">
      <c r="A385" s="136"/>
      <c r="B385" s="137"/>
      <c r="C385" s="138">
        <v>3299</v>
      </c>
      <c r="D385" s="144" t="s">
        <v>68</v>
      </c>
      <c r="E385" s="77"/>
      <c r="F385" s="78"/>
      <c r="G385" s="73">
        <v>1327.22</v>
      </c>
      <c r="H385" s="78">
        <v>1327.22</v>
      </c>
      <c r="I385" s="173"/>
      <c r="J385" s="180"/>
    </row>
    <row r="386" spans="1:10" x14ac:dyDescent="0.25">
      <c r="A386" s="136"/>
      <c r="B386" s="137"/>
      <c r="C386" s="138"/>
      <c r="D386" s="138"/>
      <c r="E386" s="77"/>
      <c r="F386" s="78"/>
      <c r="G386" s="78"/>
      <c r="H386" s="78"/>
      <c r="I386" s="173"/>
      <c r="J386" s="180"/>
    </row>
    <row r="387" spans="1:10" s="153" customFormat="1" ht="25.5" x14ac:dyDescent="0.25">
      <c r="A387" s="276" t="s">
        <v>176</v>
      </c>
      <c r="B387" s="277"/>
      <c r="C387" s="278"/>
      <c r="D387" s="150" t="s">
        <v>177</v>
      </c>
      <c r="E387" s="151"/>
      <c r="F387" s="152"/>
      <c r="G387" s="152"/>
      <c r="H387" s="152"/>
      <c r="I387" s="175"/>
      <c r="J387" s="182"/>
    </row>
    <row r="388" spans="1:10" x14ac:dyDescent="0.25">
      <c r="A388" s="279" t="s">
        <v>127</v>
      </c>
      <c r="B388" s="280"/>
      <c r="C388" s="281"/>
      <c r="D388" s="144" t="s">
        <v>178</v>
      </c>
      <c r="E388" s="77"/>
      <c r="F388" s="78"/>
      <c r="G388" s="78"/>
      <c r="H388" s="78"/>
      <c r="I388" s="173"/>
      <c r="J388" s="180"/>
    </row>
    <row r="389" spans="1:10" x14ac:dyDescent="0.25">
      <c r="A389" s="142">
        <v>32</v>
      </c>
      <c r="B389" s="143"/>
      <c r="C389" s="138"/>
      <c r="D389" s="144" t="s">
        <v>39</v>
      </c>
      <c r="E389" s="72">
        <v>0</v>
      </c>
      <c r="F389" s="73">
        <v>0</v>
      </c>
      <c r="G389" s="78">
        <v>10700</v>
      </c>
      <c r="H389" s="78">
        <v>10679.49</v>
      </c>
      <c r="I389" s="173"/>
      <c r="J389" s="180" t="s">
        <v>254</v>
      </c>
    </row>
    <row r="390" spans="1:10" x14ac:dyDescent="0.25">
      <c r="A390" s="142"/>
      <c r="B390" s="143">
        <v>3225</v>
      </c>
      <c r="C390" s="138"/>
      <c r="D390" s="144" t="s">
        <v>147</v>
      </c>
      <c r="E390" s="72"/>
      <c r="F390" s="73"/>
      <c r="G390" s="73">
        <v>10700</v>
      </c>
      <c r="H390" s="78">
        <v>10679.49</v>
      </c>
      <c r="I390" s="173"/>
      <c r="J390" s="180"/>
    </row>
    <row r="391" spans="1:10" ht="25.5" x14ac:dyDescent="0.25">
      <c r="A391" s="142">
        <v>42</v>
      </c>
      <c r="B391" s="143"/>
      <c r="C391" s="138"/>
      <c r="D391" s="144" t="s">
        <v>57</v>
      </c>
      <c r="E391" s="72"/>
      <c r="F391" s="73"/>
      <c r="G391" s="78">
        <v>9300</v>
      </c>
      <c r="H391" s="78">
        <v>9227.5</v>
      </c>
      <c r="I391" s="173"/>
      <c r="J391" s="180" t="s">
        <v>231</v>
      </c>
    </row>
    <row r="392" spans="1:10" x14ac:dyDescent="0.25">
      <c r="A392" s="142"/>
      <c r="B392" s="143">
        <v>4221</v>
      </c>
      <c r="C392" s="138"/>
      <c r="D392" s="144" t="s">
        <v>121</v>
      </c>
      <c r="E392" s="72"/>
      <c r="F392" s="73"/>
      <c r="G392" s="73">
        <v>9300</v>
      </c>
      <c r="H392" s="78">
        <v>9227.5</v>
      </c>
      <c r="I392" s="173"/>
      <c r="J392" s="180"/>
    </row>
    <row r="393" spans="1:10" x14ac:dyDescent="0.25">
      <c r="A393" s="142"/>
      <c r="B393" s="143"/>
      <c r="C393" s="138"/>
      <c r="D393" s="144"/>
      <c r="E393" s="72"/>
      <c r="F393" s="73"/>
      <c r="G393" s="78"/>
      <c r="H393" s="78"/>
      <c r="I393" s="173"/>
      <c r="J393" s="180"/>
    </row>
    <row r="394" spans="1:10" s="153" customFormat="1" ht="38.25" x14ac:dyDescent="0.25">
      <c r="A394" s="276" t="s">
        <v>179</v>
      </c>
      <c r="B394" s="277"/>
      <c r="C394" s="278"/>
      <c r="D394" s="164" t="s">
        <v>180</v>
      </c>
      <c r="E394" s="158"/>
      <c r="F394" s="159"/>
      <c r="G394" s="152"/>
      <c r="H394" s="175"/>
      <c r="I394" s="175"/>
      <c r="J394" s="182"/>
    </row>
    <row r="395" spans="1:10" x14ac:dyDescent="0.25">
      <c r="A395" s="279" t="s">
        <v>181</v>
      </c>
      <c r="B395" s="280"/>
      <c r="C395" s="281"/>
      <c r="D395" s="144" t="s">
        <v>18</v>
      </c>
      <c r="E395" s="72"/>
      <c r="F395" s="73"/>
      <c r="G395" s="78"/>
      <c r="H395" s="173"/>
      <c r="I395" s="173"/>
      <c r="J395" s="180"/>
    </row>
    <row r="396" spans="1:10" x14ac:dyDescent="0.25">
      <c r="A396" s="142">
        <v>4</v>
      </c>
      <c r="B396" s="143"/>
      <c r="C396" s="138"/>
      <c r="D396" s="144"/>
      <c r="E396" s="72"/>
      <c r="F396" s="73"/>
      <c r="G396" s="78">
        <v>5025</v>
      </c>
      <c r="H396" s="173" t="s">
        <v>218</v>
      </c>
      <c r="I396" s="173"/>
      <c r="J396" s="180" t="s">
        <v>255</v>
      </c>
    </row>
    <row r="397" spans="1:10" ht="25.5" x14ac:dyDescent="0.25">
      <c r="A397" s="142"/>
      <c r="B397" s="143">
        <v>45</v>
      </c>
      <c r="C397" s="138"/>
      <c r="D397" s="144" t="s">
        <v>182</v>
      </c>
      <c r="E397" s="72">
        <v>0</v>
      </c>
      <c r="F397" s="73">
        <v>0</v>
      </c>
      <c r="G397" s="78">
        <v>5025</v>
      </c>
      <c r="H397" s="173" t="s">
        <v>218</v>
      </c>
      <c r="I397" s="173"/>
      <c r="J397" s="180"/>
    </row>
    <row r="398" spans="1:10" x14ac:dyDescent="0.25">
      <c r="A398" s="142"/>
      <c r="B398" s="143"/>
      <c r="C398" s="138"/>
      <c r="D398" s="144"/>
      <c r="E398" s="72"/>
      <c r="F398" s="73"/>
      <c r="G398" s="78"/>
      <c r="H398" s="173"/>
      <c r="I398" s="173"/>
      <c r="J398" s="180"/>
    </row>
    <row r="399" spans="1:10" s="153" customFormat="1" ht="25.5" x14ac:dyDescent="0.25">
      <c r="A399" s="276" t="s">
        <v>179</v>
      </c>
      <c r="B399" s="277"/>
      <c r="C399" s="278"/>
      <c r="D399" s="164" t="s">
        <v>183</v>
      </c>
      <c r="E399" s="158"/>
      <c r="F399" s="159"/>
      <c r="G399" s="152"/>
      <c r="H399" s="175"/>
      <c r="I399" s="175"/>
      <c r="J399" s="182"/>
    </row>
    <row r="400" spans="1:10" x14ac:dyDescent="0.25">
      <c r="A400" s="279" t="s">
        <v>181</v>
      </c>
      <c r="B400" s="280"/>
      <c r="C400" s="281"/>
      <c r="D400" s="144" t="s">
        <v>18</v>
      </c>
      <c r="E400" s="72"/>
      <c r="F400" s="73"/>
      <c r="G400" s="78"/>
      <c r="H400" s="173"/>
      <c r="I400" s="173"/>
      <c r="J400" s="180"/>
    </row>
    <row r="401" spans="1:10" ht="25.5" x14ac:dyDescent="0.25">
      <c r="A401" s="139"/>
      <c r="B401" s="140">
        <v>3234</v>
      </c>
      <c r="C401" s="141"/>
      <c r="D401" s="144" t="s">
        <v>184</v>
      </c>
      <c r="E401" s="72"/>
      <c r="F401" s="73">
        <v>0</v>
      </c>
      <c r="G401" s="78">
        <v>2000</v>
      </c>
      <c r="H401" s="78">
        <v>2000</v>
      </c>
      <c r="I401" s="173"/>
      <c r="J401" s="180" t="s">
        <v>255</v>
      </c>
    </row>
    <row r="402" spans="1:10" x14ac:dyDescent="0.25">
      <c r="A402" s="166"/>
      <c r="B402" s="167"/>
      <c r="C402" s="168"/>
      <c r="D402" s="165"/>
      <c r="E402" s="72"/>
      <c r="F402" s="73"/>
      <c r="G402" s="78"/>
      <c r="H402" s="173"/>
      <c r="I402" s="173"/>
      <c r="J402" s="180"/>
    </row>
    <row r="403" spans="1:10" x14ac:dyDescent="0.25">
      <c r="A403" s="276" t="s">
        <v>187</v>
      </c>
      <c r="B403" s="277"/>
      <c r="C403" s="278"/>
      <c r="D403" s="164" t="s">
        <v>188</v>
      </c>
      <c r="E403" s="158"/>
      <c r="F403" s="159"/>
      <c r="G403" s="152"/>
      <c r="H403" s="175"/>
      <c r="I403" s="175"/>
      <c r="J403" s="182"/>
    </row>
    <row r="404" spans="1:10" x14ac:dyDescent="0.25">
      <c r="A404" s="279" t="s">
        <v>181</v>
      </c>
      <c r="B404" s="280"/>
      <c r="C404" s="281"/>
      <c r="D404" s="165" t="s">
        <v>18</v>
      </c>
      <c r="E404" s="72"/>
      <c r="F404" s="73"/>
      <c r="G404" s="78"/>
      <c r="H404" s="173"/>
      <c r="I404" s="173"/>
      <c r="J404" s="180"/>
    </row>
    <row r="405" spans="1:10" ht="25.5" x14ac:dyDescent="0.25">
      <c r="A405" s="166">
        <v>329</v>
      </c>
      <c r="B405" s="167"/>
      <c r="C405" s="168"/>
      <c r="D405" s="165" t="s">
        <v>68</v>
      </c>
      <c r="E405" s="72">
        <v>235.45</v>
      </c>
      <c r="F405" s="78">
        <v>0</v>
      </c>
      <c r="G405" s="78">
        <v>300</v>
      </c>
      <c r="H405" s="78">
        <v>300</v>
      </c>
      <c r="I405" s="173"/>
      <c r="J405" s="180" t="s">
        <v>255</v>
      </c>
    </row>
    <row r="406" spans="1:10" x14ac:dyDescent="0.25">
      <c r="A406" s="231"/>
      <c r="B406" s="232">
        <v>3299</v>
      </c>
      <c r="C406" s="233"/>
      <c r="D406" s="242" t="s">
        <v>216</v>
      </c>
      <c r="E406" s="72">
        <v>265.45</v>
      </c>
      <c r="F406" s="78"/>
      <c r="G406" s="78">
        <v>300</v>
      </c>
      <c r="H406" s="78">
        <v>300</v>
      </c>
      <c r="I406" s="173"/>
      <c r="J406" s="180"/>
    </row>
    <row r="407" spans="1:10" ht="15.75" x14ac:dyDescent="0.25">
      <c r="A407" s="231"/>
      <c r="B407" s="232"/>
      <c r="C407" s="233"/>
      <c r="D407" s="235"/>
      <c r="E407" s="72"/>
      <c r="F407" s="78"/>
      <c r="G407" s="78"/>
      <c r="H407" s="173"/>
      <c r="I407" s="173"/>
      <c r="J407" s="180"/>
    </row>
    <row r="408" spans="1:10" s="153" customFormat="1" ht="25.5" x14ac:dyDescent="0.25">
      <c r="A408" s="239" t="s">
        <v>214</v>
      </c>
      <c r="B408" s="240"/>
      <c r="C408" s="241"/>
      <c r="D408" s="164" t="s">
        <v>215</v>
      </c>
      <c r="E408" s="158"/>
      <c r="F408" s="152"/>
      <c r="G408" s="152"/>
      <c r="H408" s="175"/>
      <c r="I408" s="175"/>
      <c r="J408" s="182"/>
    </row>
    <row r="409" spans="1:10" s="243" customFormat="1" x14ac:dyDescent="0.25">
      <c r="A409" s="236" t="s">
        <v>181</v>
      </c>
      <c r="B409" s="237"/>
      <c r="C409" s="238"/>
      <c r="D409" s="234" t="s">
        <v>18</v>
      </c>
      <c r="E409" s="72"/>
      <c r="F409" s="78">
        <v>0</v>
      </c>
      <c r="G409" s="78">
        <v>400</v>
      </c>
      <c r="H409" s="78">
        <v>308</v>
      </c>
      <c r="I409" s="173"/>
      <c r="J409" s="180" t="s">
        <v>256</v>
      </c>
    </row>
    <row r="410" spans="1:10" x14ac:dyDescent="0.25">
      <c r="A410" s="231">
        <v>3</v>
      </c>
      <c r="B410" s="232"/>
      <c r="C410" s="233"/>
      <c r="D410" s="234" t="s">
        <v>21</v>
      </c>
      <c r="E410" s="72">
        <v>0</v>
      </c>
      <c r="F410" s="78">
        <v>0</v>
      </c>
      <c r="G410" s="78">
        <v>400</v>
      </c>
      <c r="H410" s="78">
        <v>308</v>
      </c>
      <c r="I410" s="173"/>
      <c r="J410" s="180"/>
    </row>
    <row r="411" spans="1:10" x14ac:dyDescent="0.25">
      <c r="A411" s="231">
        <v>31</v>
      </c>
      <c r="B411" s="232"/>
      <c r="C411" s="233"/>
      <c r="D411" s="234" t="s">
        <v>22</v>
      </c>
      <c r="E411" s="72"/>
      <c r="F411" s="78"/>
      <c r="G411" s="78">
        <v>400</v>
      </c>
      <c r="H411" s="78">
        <v>308</v>
      </c>
      <c r="I411" s="173"/>
      <c r="J411" s="180"/>
    </row>
    <row r="412" spans="1:10" x14ac:dyDescent="0.25">
      <c r="A412" s="231">
        <v>312</v>
      </c>
      <c r="B412" s="232"/>
      <c r="C412" s="233"/>
      <c r="D412" s="234" t="s">
        <v>64</v>
      </c>
      <c r="E412" s="72"/>
      <c r="F412" s="78"/>
      <c r="G412" s="78">
        <v>400</v>
      </c>
      <c r="H412" s="78">
        <v>308</v>
      </c>
      <c r="I412" s="173"/>
      <c r="J412" s="180"/>
    </row>
    <row r="413" spans="1:10" x14ac:dyDescent="0.25">
      <c r="A413" s="91">
        <v>3121</v>
      </c>
      <c r="B413" s="92"/>
      <c r="C413" s="93"/>
      <c r="D413" s="76" t="s">
        <v>64</v>
      </c>
      <c r="E413" s="72"/>
      <c r="F413" s="73"/>
      <c r="G413" s="73">
        <v>400</v>
      </c>
      <c r="H413" s="73">
        <v>308</v>
      </c>
      <c r="I413" s="171"/>
      <c r="J413" s="179"/>
    </row>
    <row r="415" spans="1:10" x14ac:dyDescent="0.25">
      <c r="E415" s="132"/>
      <c r="F415" s="112"/>
      <c r="G415" s="112"/>
    </row>
  </sheetData>
  <mergeCells count="87">
    <mergeCell ref="A403:C403"/>
    <mergeCell ref="A404:C404"/>
    <mergeCell ref="A10:C10"/>
    <mergeCell ref="A7:D7"/>
    <mergeCell ref="A8:C8"/>
    <mergeCell ref="A9:C9"/>
    <mergeCell ref="A113:C113"/>
    <mergeCell ref="A118:C118"/>
    <mergeCell ref="A119:C119"/>
    <mergeCell ref="A81:C81"/>
    <mergeCell ref="A67:C67"/>
    <mergeCell ref="A68:C68"/>
    <mergeCell ref="A69:C69"/>
    <mergeCell ref="A71:C71"/>
    <mergeCell ref="A72:C72"/>
    <mergeCell ref="A169:C169"/>
    <mergeCell ref="A1:J1"/>
    <mergeCell ref="A3:J3"/>
    <mergeCell ref="A5:C5"/>
    <mergeCell ref="A60:C60"/>
    <mergeCell ref="A64:C64"/>
    <mergeCell ref="A11:C11"/>
    <mergeCell ref="A13:C13"/>
    <mergeCell ref="A23:C23"/>
    <mergeCell ref="A14:C14"/>
    <mergeCell ref="A59:C59"/>
    <mergeCell ref="A58:C58"/>
    <mergeCell ref="A57:C57"/>
    <mergeCell ref="A120:C120"/>
    <mergeCell ref="A121:C121"/>
    <mergeCell ref="A122:C122"/>
    <mergeCell ref="A123:C123"/>
    <mergeCell ref="A132:C132"/>
    <mergeCell ref="A179:C179"/>
    <mergeCell ref="A181:C181"/>
    <mergeCell ref="A182:C182"/>
    <mergeCell ref="A191:C191"/>
    <mergeCell ref="A170:C170"/>
    <mergeCell ref="A174:C174"/>
    <mergeCell ref="A177:C177"/>
    <mergeCell ref="A178:C178"/>
    <mergeCell ref="A180:C180"/>
    <mergeCell ref="A233:C233"/>
    <mergeCell ref="A242:C242"/>
    <mergeCell ref="A278:C278"/>
    <mergeCell ref="A279:C279"/>
    <mergeCell ref="A222:C222"/>
    <mergeCell ref="A229:C229"/>
    <mergeCell ref="A230:C230"/>
    <mergeCell ref="A231:C231"/>
    <mergeCell ref="A232:C232"/>
    <mergeCell ref="A343:C343"/>
    <mergeCell ref="A295:C295"/>
    <mergeCell ref="A304:C304"/>
    <mergeCell ref="A336:C336"/>
    <mergeCell ref="A337:C337"/>
    <mergeCell ref="A340:C340"/>
    <mergeCell ref="A341:C341"/>
    <mergeCell ref="A342:C342"/>
    <mergeCell ref="A288:C288"/>
    <mergeCell ref="A291:C291"/>
    <mergeCell ref="A292:C292"/>
    <mergeCell ref="A293:C293"/>
    <mergeCell ref="A294:C294"/>
    <mergeCell ref="A280:C280"/>
    <mergeCell ref="A281:C281"/>
    <mergeCell ref="A282:C282"/>
    <mergeCell ref="A283:C283"/>
    <mergeCell ref="A284:C284"/>
    <mergeCell ref="A344:C344"/>
    <mergeCell ref="A349:C349"/>
    <mergeCell ref="A350:C350"/>
    <mergeCell ref="A351:C351"/>
    <mergeCell ref="A352:C352"/>
    <mergeCell ref="A375:C375"/>
    <mergeCell ref="A376:C376"/>
    <mergeCell ref="A382:C382"/>
    <mergeCell ref="A381:C381"/>
    <mergeCell ref="A353:C353"/>
    <mergeCell ref="A362:C362"/>
    <mergeCell ref="A371:C371"/>
    <mergeCell ref="A399:C399"/>
    <mergeCell ref="A400:C400"/>
    <mergeCell ref="A387:C387"/>
    <mergeCell ref="A388:C388"/>
    <mergeCell ref="A394:C394"/>
    <mergeCell ref="A395:C395"/>
  </mergeCells>
  <pageMargins left="0.7" right="0.7" top="0.75" bottom="0.75" header="0.3" footer="0.3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I21" sqref="I2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254" t="s">
        <v>261</v>
      </c>
      <c r="B1" s="254"/>
      <c r="C1" s="254"/>
      <c r="D1" s="254"/>
      <c r="E1" s="254"/>
      <c r="F1" s="254"/>
      <c r="G1" s="254"/>
      <c r="H1" s="254"/>
      <c r="I1" s="254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254" t="s">
        <v>36</v>
      </c>
      <c r="B3" s="254"/>
      <c r="C3" s="254"/>
      <c r="D3" s="254"/>
      <c r="E3" s="254"/>
      <c r="F3" s="254"/>
      <c r="G3" s="254"/>
      <c r="H3" s="275"/>
      <c r="I3" s="275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254" t="s">
        <v>32</v>
      </c>
      <c r="B5" s="255"/>
      <c r="C5" s="255"/>
      <c r="D5" s="255"/>
      <c r="E5" s="255"/>
      <c r="F5" s="255"/>
      <c r="G5" s="255"/>
      <c r="H5" s="255"/>
      <c r="I5" s="255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14</v>
      </c>
      <c r="B7" s="25" t="s">
        <v>15</v>
      </c>
      <c r="C7" s="25" t="s">
        <v>16</v>
      </c>
      <c r="D7" s="25" t="s">
        <v>59</v>
      </c>
      <c r="E7" s="25" t="s">
        <v>210</v>
      </c>
      <c r="F7" s="26" t="s">
        <v>169</v>
      </c>
      <c r="G7" s="26" t="s">
        <v>49</v>
      </c>
      <c r="H7" s="26" t="s">
        <v>50</v>
      </c>
      <c r="I7" s="26" t="s">
        <v>51</v>
      </c>
    </row>
    <row r="8" spans="1:9" ht="25.5" x14ac:dyDescent="0.25">
      <c r="A8" s="13">
        <v>8</v>
      </c>
      <c r="B8" s="13"/>
      <c r="C8" s="13"/>
      <c r="D8" s="13" t="s">
        <v>33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40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41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34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42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18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43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POSEBNI DIO</vt:lpstr>
      <vt:lpstr>Račun financiranja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2024-03-28T06:27:19Z</cp:lastPrinted>
  <dcterms:created xsi:type="dcterms:W3CDTF">2022-08-12T12:51:27Z</dcterms:created>
  <dcterms:modified xsi:type="dcterms:W3CDTF">2024-03-28T06:28:25Z</dcterms:modified>
</cp:coreProperties>
</file>