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<sst xmlns="http://schemas.openxmlformats.org/spreadsheetml/2006/main" count="238" uniqueCount="107">
  <si>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</si>
  <si>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</si>
  <si>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</si>
  <si>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</si>
  <si>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</si>
  <si>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</si>
  <si>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</si>
  <si>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</si>
  <si>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</si>
  <si>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</si>
  <si>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</si>
  <si>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</si>
  <si>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</si>
  <si>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</si>
  <si>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</si>
  <si>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</si>
  <si>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</si>
  <si>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</si>
  <si>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</si>
  <si>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</si>
  <si>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</si>
  <si>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</si>
  <si>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</si>
  <si>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</si>
  <si>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</si>
  <si>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</si>
  <si>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</si>
  <si>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</si>
  <si>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</si>
  <si>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</si>
  <si>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</si>
  <si>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</si>
  <si>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</si>
  <si>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</si>
  <si>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</si>
  <si>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</si>
  <si>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</si>
  <si>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</si>
  <si>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</si>
  <si>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</si>
  <si>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</si>
  <si>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</si>
  <si>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</si>
  <si>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</si>
  <si>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</si>
  <si>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</si>
  <si>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</si>
  <si>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</si>
  <si>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</si>
  <si>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</si>
  <si>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</si>
  <si>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</si>
  <si>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</si>
  <si>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</si>
  <si>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</si>
  <si>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</si>
  <si>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</si>
  <si>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</si>
  <si>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</si>
  <si>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</si>
  <si>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</si>
  <si>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</si>
  <si>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</si>
  <si>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</si>
  <si>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</si>
  <si>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</si>
  <si>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</si>
  <si>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</si>
  <si>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</si>
  <si>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</si>
  <si>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</si>
  <si>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Službena putovanja</t>
  </si>
  <si>
    <t>Naknada za prijevoz na posao i s posla</t>
  </si>
  <si>
    <t>Stručno usavršavanje zaposlenika</t>
  </si>
  <si>
    <t>Ostale naknade troškova zaposlenima</t>
  </si>
  <si>
    <t>Plaće za redovan rad</t>
  </si>
  <si>
    <t>Plaće za prekovremeni rad</t>
  </si>
  <si>
    <t>Plaće za posebne uvjete rada</t>
  </si>
  <si>
    <t>Doprinos za zdravstveno osiguranje</t>
  </si>
  <si>
    <t>Doprinos u slučaju nezaposlenosti</t>
  </si>
  <si>
    <t>Rashodi za uredski i drugi materijal</t>
  </si>
  <si>
    <t>Materijal i sirovine (za školsku kuhinju)</t>
  </si>
  <si>
    <t>Rashodi za energiju i gorivo</t>
  </si>
  <si>
    <t>Rashodi za mat.i dijel.za tek.i inv.održ.</t>
  </si>
  <si>
    <t>Rashodi za sitni inventar</t>
  </si>
  <si>
    <t>Rashodi za radnu odjeću</t>
  </si>
  <si>
    <t>Usluge telefona, pošte i prijevoza</t>
  </si>
  <si>
    <t>Usluge tekućeg i inves.održavanja</t>
  </si>
  <si>
    <t>Komunalne usluge</t>
  </si>
  <si>
    <t>Zakupnine i najamnine</t>
  </si>
  <si>
    <t>Zdravstvene i veterinarske usluge</t>
  </si>
  <si>
    <t>Računalne usluge</t>
  </si>
  <si>
    <t>Ostale usluge</t>
  </si>
  <si>
    <t>Naknade troš.osobama izvan rad.odn.</t>
  </si>
  <si>
    <t>Naknade troš.osob. izvan rad.odn.</t>
  </si>
  <si>
    <t>Ostali nespomen. rashodi poslov.</t>
  </si>
  <si>
    <t>Reprezentacija</t>
  </si>
  <si>
    <t>Članarine</t>
  </si>
  <si>
    <t>Pristojbe i naknade</t>
  </si>
  <si>
    <t>Bankarske usluge i usluge plat.prom.</t>
  </si>
  <si>
    <t>Uredska oprema i namještaj</t>
  </si>
  <si>
    <t>Knjige</t>
  </si>
  <si>
    <t>OSNOVNA ŠKOLA SVETA MARIJA</t>
  </si>
  <si>
    <t>Osnovnoškolsko obrazovanje</t>
  </si>
  <si>
    <t>Prihodi iz županijskog proračuna</t>
  </si>
  <si>
    <t>PRIJEDLOG FINANCIJSKOG PLANA OSNOVNE ŠKOLE SVETA MARIJA ZA 2018. I                                                                                                                                                PROJEKCIJA PLANA ZA  2019. I 2020. GODINU</t>
  </si>
  <si>
    <t>Prihodi iz državnog proračuna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</si>
</sst>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1" xfId="0" applyNumberFormat="1" applyFont="1" applyBorder="1" applyAlignment="1">
      <alignment horizontal="right" vertic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22">
      <selection activeCell="F17" sqref="F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3"/>
      <c r="B2" s="113"/>
      <c r="C2" s="113"/>
      <c r="D2" s="113"/>
      <c r="E2" s="113"/>
      <c r="F2" s="113"/>
      <c r="G2" s="113"/>
      <c r="H2" s="113"/>
    </row>
    <row r="3" spans="1:8" ht="48" customHeight="1">
      <c r="A3" s="114" t="s">
        <v>105</v>
      </c>
      <c r="B3" s="114"/>
      <c r="C3" s="114"/>
      <c r="D3" s="114"/>
      <c r="E3" s="114"/>
      <c r="F3" s="114"/>
      <c r="G3" s="114"/>
      <c r="H3" s="114"/>
    </row>
    <row r="4" spans="1:8" s="74" customFormat="1" ht="26.25" customHeight="1">
      <c r="A4" s="114" t="s">
        <v>43</v>
      </c>
      <c r="B4" s="114"/>
      <c r="C4" s="114"/>
      <c r="D4" s="114"/>
      <c r="E4" s="114"/>
      <c r="F4" s="114"/>
      <c r="G4" s="115"/>
      <c r="H4" s="115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60</v>
      </c>
      <c r="G6" s="81" t="s">
        <v>61</v>
      </c>
      <c r="H6" s="82" t="s">
        <v>62</v>
      </c>
      <c r="I6" s="83"/>
    </row>
    <row r="7" spans="1:9" ht="27.75" customHeight="1">
      <c r="A7" s="116" t="s">
        <v>45</v>
      </c>
      <c r="B7" s="117"/>
      <c r="C7" s="117"/>
      <c r="D7" s="117"/>
      <c r="E7" s="118"/>
      <c r="F7" s="101">
        <v>3559497</v>
      </c>
      <c r="G7" s="101">
        <f>G8+G9</f>
        <v>3567164</v>
      </c>
      <c r="H7" s="101">
        <v>3576379</v>
      </c>
      <c r="I7" s="98"/>
    </row>
    <row r="8" spans="1:8" ht="22.5" customHeight="1">
      <c r="A8" s="119" t="s">
        <v>0</v>
      </c>
      <c r="B8" s="120"/>
      <c r="C8" s="120"/>
      <c r="D8" s="120"/>
      <c r="E8" s="121"/>
      <c r="F8" s="104">
        <v>3559497</v>
      </c>
      <c r="G8" s="104">
        <v>3567164</v>
      </c>
      <c r="H8" s="104">
        <v>3576379</v>
      </c>
    </row>
    <row r="9" spans="1:8" ht="22.5" customHeight="1">
      <c r="A9" s="122" t="s">
        <v>52</v>
      </c>
      <c r="B9" s="121"/>
      <c r="C9" s="121"/>
      <c r="D9" s="121"/>
      <c r="E9" s="121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3559497</v>
      </c>
      <c r="G10" s="101">
        <f>+G11+G12</f>
        <v>3567164</v>
      </c>
      <c r="H10" s="101">
        <f>+H11+H12</f>
        <v>3576379</v>
      </c>
    </row>
    <row r="11" spans="1:10" ht="22.5" customHeight="1">
      <c r="A11" s="123" t="s">
        <v>1</v>
      </c>
      <c r="B11" s="120"/>
      <c r="C11" s="120"/>
      <c r="D11" s="120"/>
      <c r="E11" s="124"/>
      <c r="F11" s="104">
        <v>3549900</v>
      </c>
      <c r="G11" s="104">
        <v>3557567</v>
      </c>
      <c r="H11" s="85">
        <v>3566782</v>
      </c>
      <c r="I11" s="64"/>
      <c r="J11" s="64"/>
    </row>
    <row r="12" spans="1:10" ht="22.5" customHeight="1">
      <c r="A12" s="125" t="s">
        <v>67</v>
      </c>
      <c r="B12" s="121"/>
      <c r="C12" s="121"/>
      <c r="D12" s="121"/>
      <c r="E12" s="121"/>
      <c r="F12" s="84">
        <v>9597</v>
      </c>
      <c r="G12" s="84">
        <v>9597</v>
      </c>
      <c r="H12" s="85">
        <v>9597</v>
      </c>
      <c r="I12" s="64"/>
      <c r="J12" s="64"/>
    </row>
    <row r="13" spans="1:10" ht="22.5" customHeight="1">
      <c r="A13" s="126" t="s">
        <v>2</v>
      </c>
      <c r="B13" s="117"/>
      <c r="C13" s="117"/>
      <c r="D13" s="117"/>
      <c r="E13" s="117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4"/>
      <c r="B14" s="127"/>
      <c r="C14" s="127"/>
      <c r="D14" s="127"/>
      <c r="E14" s="127"/>
      <c r="F14" s="128"/>
      <c r="G14" s="128"/>
      <c r="H14" s="128"/>
    </row>
    <row r="15" spans="1:10" ht="27.75" customHeight="1">
      <c r="A15" s="77"/>
      <c r="B15" s="78"/>
      <c r="C15" s="78"/>
      <c r="D15" s="79"/>
      <c r="E15" s="80"/>
      <c r="F15" s="81" t="s">
        <v>60</v>
      </c>
      <c r="G15" s="81" t="s">
        <v>61</v>
      </c>
      <c r="H15" s="82" t="s">
        <v>62</v>
      </c>
      <c r="J15" s="64"/>
    </row>
    <row r="16" spans="1:10" ht="30.75" customHeight="1">
      <c r="A16" s="129" t="s">
        <v>68</v>
      </c>
      <c r="B16" s="130"/>
      <c r="C16" s="130"/>
      <c r="D16" s="130"/>
      <c r="E16" s="131"/>
      <c r="F16" s="105">
        <v>10000</v>
      </c>
      <c r="G16" s="105">
        <v>10000</v>
      </c>
      <c r="H16" s="106">
        <v>10000</v>
      </c>
      <c r="J16" s="64"/>
    </row>
    <row r="17" spans="1:10" ht="34.5" customHeight="1">
      <c r="A17" s="132" t="s">
        <v>69</v>
      </c>
      <c r="B17" s="133"/>
      <c r="C17" s="133"/>
      <c r="D17" s="133"/>
      <c r="E17" s="134"/>
      <c r="F17" s="107"/>
      <c r="G17" s="107"/>
      <c r="H17" s="102"/>
      <c r="J17" s="64"/>
    </row>
    <row r="18" spans="1:10" s="69" customFormat="1" ht="25.5" customHeight="1">
      <c r="A18" s="137"/>
      <c r="B18" s="127"/>
      <c r="C18" s="127"/>
      <c r="D18" s="127"/>
      <c r="E18" s="127"/>
      <c r="F18" s="128"/>
      <c r="G18" s="128"/>
      <c r="H18" s="128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60</v>
      </c>
      <c r="G19" s="81" t="s">
        <v>61</v>
      </c>
      <c r="H19" s="82" t="s">
        <v>62</v>
      </c>
      <c r="J19" s="108"/>
      <c r="K19" s="108"/>
    </row>
    <row r="20" spans="1:10" s="69" customFormat="1" ht="22.5" customHeight="1">
      <c r="A20" s="119" t="s">
        <v>3</v>
      </c>
      <c r="B20" s="120"/>
      <c r="C20" s="120"/>
      <c r="D20" s="120"/>
      <c r="E20" s="120"/>
      <c r="F20" s="84"/>
      <c r="G20" s="84"/>
      <c r="H20" s="84"/>
      <c r="J20" s="108"/>
    </row>
    <row r="21" spans="1:8" s="69" customFormat="1" ht="33.75" customHeight="1">
      <c r="A21" s="119" t="s">
        <v>4</v>
      </c>
      <c r="B21" s="120"/>
      <c r="C21" s="120"/>
      <c r="D21" s="120"/>
      <c r="E21" s="120"/>
      <c r="F21" s="84"/>
      <c r="G21" s="84"/>
      <c r="H21" s="84"/>
    </row>
    <row r="22" spans="1:11" s="69" customFormat="1" ht="22.5" customHeight="1">
      <c r="A22" s="126" t="s">
        <v>5</v>
      </c>
      <c r="B22" s="117"/>
      <c r="C22" s="117"/>
      <c r="D22" s="117"/>
      <c r="E22" s="117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7"/>
      <c r="B23" s="127"/>
      <c r="C23" s="127"/>
      <c r="D23" s="127"/>
      <c r="E23" s="127"/>
      <c r="F23" s="128"/>
      <c r="G23" s="128"/>
      <c r="H23" s="128"/>
    </row>
    <row r="24" spans="1:8" s="69" customFormat="1" ht="22.5" customHeight="1">
      <c r="A24" s="123" t="s">
        <v>6</v>
      </c>
      <c r="B24" s="120"/>
      <c r="C24" s="120"/>
      <c r="D24" s="120"/>
      <c r="E24" s="120"/>
      <c r="F24" s="84"/>
      <c r="G24" s="84">
        <f>IF((G13+G17+G22)&lt;&gt;0,"NESLAGANJE ZBROJA",(G13+G17+G22))</f>
        <v>0</v>
      </c>
      <c r="H24" s="84"/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5" t="s">
        <v>70</v>
      </c>
      <c r="B26" s="136"/>
      <c r="C26" s="136"/>
      <c r="D26" s="136"/>
      <c r="E26" s="136"/>
      <c r="F26" s="136"/>
      <c r="G26" s="136"/>
      <c r="H26" s="136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SheetLayoutView="100" zoomScalePageLayoutView="0" workbookViewId="0" topLeftCell="A1">
      <selection activeCell="E13" sqref="E13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4" t="s">
        <v>7</v>
      </c>
      <c r="B1" s="114"/>
      <c r="C1" s="114"/>
      <c r="D1" s="114"/>
      <c r="E1" s="114"/>
      <c r="F1" s="114"/>
      <c r="G1" s="114"/>
      <c r="H1" s="114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1" t="s">
        <v>55</v>
      </c>
      <c r="C3" s="142"/>
      <c r="D3" s="142"/>
      <c r="E3" s="142"/>
      <c r="F3" s="142"/>
      <c r="G3" s="142"/>
      <c r="H3" s="143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633</v>
      </c>
      <c r="B5" s="4"/>
      <c r="C5" s="5"/>
      <c r="D5" s="6"/>
      <c r="E5" s="112">
        <v>15000</v>
      </c>
      <c r="F5" s="7"/>
      <c r="G5" s="8"/>
      <c r="H5" s="9"/>
    </row>
    <row r="6" spans="1:8" s="1" customFormat="1" ht="12.75">
      <c r="A6" s="22">
        <v>652</v>
      </c>
      <c r="B6" s="23"/>
      <c r="C6" s="24"/>
      <c r="D6" s="24">
        <v>125500</v>
      </c>
      <c r="E6" s="24"/>
      <c r="F6" s="24"/>
      <c r="G6" s="25"/>
      <c r="H6" s="26"/>
    </row>
    <row r="7" spans="1:8" s="1" customFormat="1" ht="12.75">
      <c r="A7" s="22">
        <v>636</v>
      </c>
      <c r="B7" s="23">
        <v>3163400</v>
      </c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>
        <v>255597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>
        <v>10000</v>
      </c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3418997</v>
      </c>
      <c r="C14" s="35">
        <f>+C6</f>
        <v>0</v>
      </c>
      <c r="D14" s="36">
        <v>125500</v>
      </c>
      <c r="E14" s="35">
        <v>15000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8">
        <f>B14+C14+D14+E14+F14+G14+H14</f>
        <v>3559497</v>
      </c>
      <c r="C15" s="139"/>
      <c r="D15" s="139"/>
      <c r="E15" s="139"/>
      <c r="F15" s="139"/>
      <c r="G15" s="139"/>
      <c r="H15" s="140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1" t="s">
        <v>57</v>
      </c>
      <c r="C17" s="142"/>
      <c r="D17" s="142"/>
      <c r="E17" s="142"/>
      <c r="F17" s="142"/>
      <c r="G17" s="142"/>
      <c r="H17" s="143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>
        <v>125500</v>
      </c>
      <c r="E19" s="7"/>
      <c r="F19" s="7"/>
      <c r="G19" s="8"/>
      <c r="H19" s="9"/>
    </row>
    <row r="20" spans="1:8" ht="12.75">
      <c r="A20" s="22">
        <v>63</v>
      </c>
      <c r="B20" s="23">
        <v>3163400</v>
      </c>
      <c r="C20" s="24"/>
      <c r="D20" s="24"/>
      <c r="E20" s="24">
        <v>15000</v>
      </c>
      <c r="F20" s="24"/>
      <c r="G20" s="25"/>
      <c r="H20" s="26"/>
    </row>
    <row r="21" spans="1:8" ht="12.75">
      <c r="A21" s="22">
        <v>67</v>
      </c>
      <c r="B21" s="23">
        <v>263264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>
        <v>10000</v>
      </c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3426664</v>
      </c>
      <c r="C27" s="35">
        <f>+C20</f>
        <v>0</v>
      </c>
      <c r="D27" s="36">
        <f>D19</f>
        <v>125500</v>
      </c>
      <c r="E27" s="35">
        <v>15000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58</v>
      </c>
      <c r="B28" s="138">
        <f>B27+C27+D27+E27+F27+G27+H27</f>
        <v>3567164</v>
      </c>
      <c r="C28" s="139"/>
      <c r="D28" s="139"/>
      <c r="E28" s="139"/>
      <c r="F28" s="139"/>
      <c r="G28" s="139"/>
      <c r="H28" s="140"/>
    </row>
    <row r="29" spans="4:5" ht="13.5" thickBot="1">
      <c r="D29" s="40"/>
      <c r="E29" s="41"/>
    </row>
    <row r="30" spans="1:8" ht="26.25" thickBot="1">
      <c r="A30" s="96" t="s">
        <v>9</v>
      </c>
      <c r="B30" s="141" t="s">
        <v>63</v>
      </c>
      <c r="C30" s="142"/>
      <c r="D30" s="142"/>
      <c r="E30" s="142"/>
      <c r="F30" s="142"/>
      <c r="G30" s="142"/>
      <c r="H30" s="143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>
        <v>125500</v>
      </c>
      <c r="E32" s="7"/>
      <c r="F32" s="7"/>
      <c r="G32" s="8"/>
      <c r="H32" s="9"/>
    </row>
    <row r="33" spans="1:8" ht="12.75">
      <c r="A33" s="22">
        <v>63</v>
      </c>
      <c r="B33" s="23">
        <v>3163400</v>
      </c>
      <c r="C33" s="24"/>
      <c r="D33" s="24"/>
      <c r="E33" s="24">
        <v>15000</v>
      </c>
      <c r="F33" s="24"/>
      <c r="G33" s="25"/>
      <c r="H33" s="26"/>
    </row>
    <row r="34" spans="1:8" ht="12.75">
      <c r="A34" s="22">
        <v>67</v>
      </c>
      <c r="B34" s="23">
        <v>272479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>
        <v>10000</v>
      </c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3435879</v>
      </c>
      <c r="C40" s="35">
        <f>+C33</f>
        <v>0</v>
      </c>
      <c r="D40" s="36">
        <f>D32</f>
        <v>125500</v>
      </c>
      <c r="E40" s="35">
        <v>15000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66</v>
      </c>
      <c r="B41" s="138">
        <f>B40+C40+D40+E40+F40+G40+H40</f>
        <v>3576379</v>
      </c>
      <c r="C41" s="139"/>
      <c r="D41" s="139"/>
      <c r="E41" s="139"/>
      <c r="F41" s="139"/>
      <c r="G41" s="139"/>
      <c r="H41" s="140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4"/>
      <c r="B153" s="145"/>
      <c r="C153" s="145"/>
      <c r="D153" s="145"/>
      <c r="E153" s="145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9"/>
  <sheetViews>
    <sheetView zoomScalePageLayoutView="0" workbookViewId="0" topLeftCell="A10">
      <selection activeCell="C9" sqref="C9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3" customFormat="1" ht="67.5">
      <c r="A2" s="11" t="s">
        <v>20</v>
      </c>
      <c r="B2" s="11" t="s">
        <v>21</v>
      </c>
      <c r="C2" s="12" t="s">
        <v>64</v>
      </c>
      <c r="D2" s="93" t="s">
        <v>106</v>
      </c>
      <c r="E2" s="93" t="s">
        <v>104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59</v>
      </c>
      <c r="L2" s="12" t="s">
        <v>65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3" s="13" customFormat="1" ht="12.75">
      <c r="A4" s="88"/>
      <c r="B4" s="90" t="s">
        <v>44</v>
      </c>
      <c r="C4" s="13" t="s">
        <v>102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3" s="13" customFormat="1" ht="12.75">
      <c r="A6" s="88"/>
      <c r="B6" s="91" t="s">
        <v>48</v>
      </c>
      <c r="C6" s="13" t="s">
        <v>103</v>
      </c>
    </row>
    <row r="7" spans="1:2" s="13" customFormat="1" ht="12.75" customHeight="1">
      <c r="A7" s="99" t="s">
        <v>47</v>
      </c>
      <c r="B7" s="91" t="s">
        <v>49</v>
      </c>
    </row>
    <row r="8" spans="1:13" s="13" customFormat="1" ht="12.75">
      <c r="A8" s="88">
        <v>3</v>
      </c>
      <c r="B8" s="91" t="s">
        <v>23</v>
      </c>
      <c r="C8" s="66">
        <v>3549900</v>
      </c>
      <c r="D8" s="66">
        <v>3163400</v>
      </c>
      <c r="E8" s="66">
        <v>248000</v>
      </c>
      <c r="F8" s="66">
        <v>123500</v>
      </c>
      <c r="G8" s="66">
        <v>15000</v>
      </c>
      <c r="H8" s="66"/>
      <c r="I8" s="66"/>
      <c r="J8" s="66"/>
      <c r="K8" s="66">
        <v>3557567</v>
      </c>
      <c r="L8" s="66">
        <v>3566782</v>
      </c>
      <c r="M8" s="66"/>
    </row>
    <row r="9" spans="1:13" s="13" customFormat="1" ht="12.75">
      <c r="A9" s="88">
        <v>31</v>
      </c>
      <c r="B9" s="91" t="s">
        <v>24</v>
      </c>
      <c r="C9" s="66">
        <v>2971400</v>
      </c>
      <c r="D9" s="66">
        <v>2971400</v>
      </c>
      <c r="E9" s="66"/>
      <c r="F9" s="66"/>
      <c r="G9" s="66"/>
      <c r="H9" s="66"/>
      <c r="I9" s="66"/>
      <c r="J9" s="66"/>
      <c r="K9" s="66">
        <v>2971400</v>
      </c>
      <c r="L9" s="66">
        <v>2971400</v>
      </c>
      <c r="M9" s="66"/>
    </row>
    <row r="10" spans="1:13" s="13" customFormat="1" ht="12" customHeight="1">
      <c r="A10" s="87">
        <v>311</v>
      </c>
      <c r="B10" s="16" t="s">
        <v>25</v>
      </c>
      <c r="C10" s="64">
        <v>2450000</v>
      </c>
      <c r="D10" s="64">
        <v>2450000</v>
      </c>
      <c r="E10" s="64"/>
      <c r="F10" s="64"/>
      <c r="G10" s="64"/>
      <c r="H10" s="64"/>
      <c r="I10" s="64"/>
      <c r="J10" s="64"/>
      <c r="K10" s="64"/>
      <c r="L10" s="64"/>
      <c r="M10" s="66"/>
    </row>
    <row r="11" spans="1:13" ht="12.75" hidden="1">
      <c r="A11" s="87">
        <v>3111</v>
      </c>
      <c r="B11" s="16" t="s">
        <v>75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2.75" hidden="1">
      <c r="A12" s="87">
        <v>3113</v>
      </c>
      <c r="B12" s="16" t="s">
        <v>76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2.75" hidden="1">
      <c r="A13" s="87">
        <v>3114</v>
      </c>
      <c r="B13" s="16" t="s">
        <v>77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s="13" customFormat="1" ht="12.75">
      <c r="A14" s="87">
        <v>312</v>
      </c>
      <c r="B14" s="16" t="s">
        <v>26</v>
      </c>
      <c r="C14" s="64">
        <v>100000</v>
      </c>
      <c r="D14" s="64">
        <v>100000</v>
      </c>
      <c r="E14" s="64"/>
      <c r="F14" s="64"/>
      <c r="G14" s="64"/>
      <c r="H14" s="64"/>
      <c r="I14" s="64"/>
      <c r="J14" s="64"/>
      <c r="K14" s="64"/>
      <c r="L14" s="64"/>
      <c r="M14" s="66"/>
    </row>
    <row r="15" spans="1:13" ht="12.75" hidden="1">
      <c r="A15" s="87">
        <v>3121</v>
      </c>
      <c r="B15" s="16" t="s">
        <v>26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s="13" customFormat="1" ht="12.75">
      <c r="A16" s="87">
        <v>313</v>
      </c>
      <c r="B16" s="16" t="s">
        <v>27</v>
      </c>
      <c r="C16" s="64">
        <v>421400</v>
      </c>
      <c r="D16" s="64">
        <v>421400</v>
      </c>
      <c r="E16" s="64"/>
      <c r="F16" s="64"/>
      <c r="G16" s="64"/>
      <c r="H16" s="64"/>
      <c r="I16" s="64"/>
      <c r="J16" s="64"/>
      <c r="K16" s="64"/>
      <c r="L16" s="64"/>
      <c r="M16" s="66"/>
    </row>
    <row r="17" spans="1:13" ht="0.75" customHeight="1">
      <c r="A17" s="87">
        <v>3132</v>
      </c>
      <c r="B17" s="16" t="s">
        <v>78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3" ht="12.75" hidden="1">
      <c r="A18" s="87">
        <v>3133</v>
      </c>
      <c r="B18" s="16" t="s">
        <v>79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s="13" customFormat="1" ht="12.75">
      <c r="A19" s="88">
        <v>32</v>
      </c>
      <c r="B19" s="91" t="s">
        <v>28</v>
      </c>
      <c r="C19" s="66">
        <v>576500</v>
      </c>
      <c r="D19" s="66">
        <v>192000</v>
      </c>
      <c r="E19" s="66">
        <v>246000</v>
      </c>
      <c r="F19" s="66">
        <v>123500</v>
      </c>
      <c r="G19" s="66">
        <v>15000</v>
      </c>
      <c r="H19" s="66"/>
      <c r="I19" s="66"/>
      <c r="J19" s="66"/>
      <c r="K19" s="66">
        <v>584167</v>
      </c>
      <c r="L19" s="66">
        <v>593382</v>
      </c>
      <c r="M19" s="66"/>
    </row>
    <row r="20" spans="1:13" s="13" customFormat="1" ht="12.75">
      <c r="A20" s="87">
        <v>321</v>
      </c>
      <c r="B20" s="16" t="s">
        <v>29</v>
      </c>
      <c r="C20" s="64">
        <v>199000</v>
      </c>
      <c r="D20" s="64">
        <v>180000</v>
      </c>
      <c r="E20" s="64">
        <v>14000</v>
      </c>
      <c r="F20" s="64"/>
      <c r="G20" s="64">
        <v>5000</v>
      </c>
      <c r="H20" s="64"/>
      <c r="I20" s="64"/>
      <c r="J20" s="64"/>
      <c r="K20" s="64"/>
      <c r="L20" s="64"/>
      <c r="M20" s="66"/>
    </row>
    <row r="21" spans="1:13" ht="0.75" customHeight="1" hidden="1">
      <c r="A21" s="87">
        <v>3211</v>
      </c>
      <c r="B21" s="16" t="s">
        <v>71</v>
      </c>
      <c r="C21" s="64"/>
      <c r="D21" s="64"/>
      <c r="E21" s="64">
        <v>9000</v>
      </c>
      <c r="F21" s="64"/>
      <c r="G21" s="64">
        <v>5000</v>
      </c>
      <c r="H21" s="64"/>
      <c r="I21" s="64"/>
      <c r="J21" s="64"/>
      <c r="K21" s="64"/>
      <c r="L21" s="64"/>
      <c r="M21" s="64"/>
    </row>
    <row r="22" spans="1:13" ht="12.75" hidden="1">
      <c r="A22" s="87">
        <v>3212</v>
      </c>
      <c r="B22" s="16" t="s">
        <v>72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12.75" hidden="1">
      <c r="A23" s="87">
        <v>3213</v>
      </c>
      <c r="B23" s="16" t="s">
        <v>73</v>
      </c>
      <c r="C23" s="64"/>
      <c r="D23" s="64"/>
      <c r="E23" s="64">
        <v>2000</v>
      </c>
      <c r="F23" s="64"/>
      <c r="G23" s="64"/>
      <c r="H23" s="64"/>
      <c r="I23" s="64"/>
      <c r="J23" s="64"/>
      <c r="K23" s="64"/>
      <c r="L23" s="64"/>
      <c r="M23" s="64"/>
    </row>
    <row r="24" spans="1:13" ht="12.75" hidden="1">
      <c r="A24" s="87">
        <v>3214</v>
      </c>
      <c r="B24" s="16" t="s">
        <v>74</v>
      </c>
      <c r="C24" s="64"/>
      <c r="D24" s="64"/>
      <c r="E24" s="64">
        <v>3000</v>
      </c>
      <c r="F24" s="64"/>
      <c r="G24" s="64"/>
      <c r="H24" s="64"/>
      <c r="I24" s="64"/>
      <c r="J24" s="64"/>
      <c r="K24" s="64"/>
      <c r="L24" s="64"/>
      <c r="M24" s="64"/>
    </row>
    <row r="25" spans="1:13" s="13" customFormat="1" ht="12.75">
      <c r="A25" s="87">
        <v>322</v>
      </c>
      <c r="B25" s="16" t="s">
        <v>30</v>
      </c>
      <c r="C25" s="64">
        <v>261000</v>
      </c>
      <c r="D25" s="64"/>
      <c r="E25" s="64">
        <v>131000</v>
      </c>
      <c r="F25" s="64">
        <v>120000</v>
      </c>
      <c r="G25" s="64">
        <v>10000</v>
      </c>
      <c r="H25" s="64"/>
      <c r="I25" s="64"/>
      <c r="J25" s="64"/>
      <c r="K25" s="64"/>
      <c r="L25" s="64"/>
      <c r="M25" s="66"/>
    </row>
    <row r="26" spans="1:13" ht="0.75" customHeight="1">
      <c r="A26" s="87">
        <v>3221</v>
      </c>
      <c r="B26" s="16" t="s">
        <v>80</v>
      </c>
      <c r="C26" s="64"/>
      <c r="D26" s="64"/>
      <c r="E26" s="64">
        <v>20000</v>
      </c>
      <c r="F26" s="64"/>
      <c r="G26" s="64"/>
      <c r="H26" s="64"/>
      <c r="I26" s="64"/>
      <c r="J26" s="64"/>
      <c r="K26" s="64"/>
      <c r="L26" s="64"/>
      <c r="M26" s="64"/>
    </row>
    <row r="27" spans="1:13" ht="12.75" hidden="1">
      <c r="A27" s="87">
        <v>3222</v>
      </c>
      <c r="B27" s="16" t="s">
        <v>81</v>
      </c>
      <c r="C27" s="64"/>
      <c r="D27" s="64"/>
      <c r="E27" s="64"/>
      <c r="F27" s="64">
        <v>120000</v>
      </c>
      <c r="G27" s="64">
        <v>10000</v>
      </c>
      <c r="H27" s="64"/>
      <c r="I27" s="64"/>
      <c r="J27" s="64"/>
      <c r="K27" s="64"/>
      <c r="L27" s="64"/>
      <c r="M27" s="64"/>
    </row>
    <row r="28" spans="1:13" ht="12.75" hidden="1">
      <c r="A28" s="87">
        <v>3223</v>
      </c>
      <c r="B28" s="16" t="s">
        <v>82</v>
      </c>
      <c r="C28" s="64"/>
      <c r="D28" s="64"/>
      <c r="E28" s="64">
        <v>100000</v>
      </c>
      <c r="F28" s="64"/>
      <c r="G28" s="64"/>
      <c r="H28" s="64"/>
      <c r="I28" s="64"/>
      <c r="J28" s="64"/>
      <c r="K28" s="64"/>
      <c r="L28" s="64"/>
      <c r="M28" s="64"/>
    </row>
    <row r="29" spans="1:13" ht="12.75" hidden="1">
      <c r="A29" s="87">
        <v>3224</v>
      </c>
      <c r="B29" s="16" t="s">
        <v>83</v>
      </c>
      <c r="C29" s="64"/>
      <c r="D29" s="64"/>
      <c r="E29" s="64">
        <v>4000</v>
      </c>
      <c r="F29" s="64"/>
      <c r="G29" s="64"/>
      <c r="H29" s="64"/>
      <c r="I29" s="64"/>
      <c r="J29" s="64"/>
      <c r="K29" s="64"/>
      <c r="L29" s="64"/>
      <c r="M29" s="64"/>
    </row>
    <row r="30" spans="1:13" ht="12.75" hidden="1">
      <c r="A30" s="87">
        <v>3225</v>
      </c>
      <c r="B30" s="16" t="s">
        <v>84</v>
      </c>
      <c r="C30" s="64"/>
      <c r="D30" s="64"/>
      <c r="E30" s="64">
        <v>4000</v>
      </c>
      <c r="F30" s="64"/>
      <c r="G30" s="64"/>
      <c r="H30" s="64"/>
      <c r="I30" s="64"/>
      <c r="J30" s="64"/>
      <c r="K30" s="64"/>
      <c r="L30" s="64"/>
      <c r="M30" s="64"/>
    </row>
    <row r="31" spans="1:13" ht="12.75" hidden="1">
      <c r="A31" s="87">
        <v>3227</v>
      </c>
      <c r="B31" s="16" t="s">
        <v>85</v>
      </c>
      <c r="C31" s="64"/>
      <c r="D31" s="64"/>
      <c r="E31" s="64">
        <v>3000</v>
      </c>
      <c r="F31" s="64"/>
      <c r="G31" s="64"/>
      <c r="H31" s="64"/>
      <c r="I31" s="64"/>
      <c r="J31" s="64"/>
      <c r="K31" s="64"/>
      <c r="L31" s="64"/>
      <c r="M31" s="64"/>
    </row>
    <row r="32" spans="1:13" s="13" customFormat="1" ht="10.5" customHeight="1">
      <c r="A32" s="87">
        <v>323</v>
      </c>
      <c r="B32" s="16" t="s">
        <v>31</v>
      </c>
      <c r="C32" s="64">
        <v>93500</v>
      </c>
      <c r="D32" s="64"/>
      <c r="E32" s="64">
        <v>90000</v>
      </c>
      <c r="F32" s="64">
        <v>3500</v>
      </c>
      <c r="G32" s="64"/>
      <c r="H32" s="64"/>
      <c r="I32" s="64"/>
      <c r="J32" s="64"/>
      <c r="K32" s="64"/>
      <c r="L32" s="64"/>
      <c r="M32" s="66"/>
    </row>
    <row r="33" spans="1:13" ht="0.75" customHeight="1">
      <c r="A33" s="87">
        <v>3231</v>
      </c>
      <c r="B33" s="16" t="s">
        <v>86</v>
      </c>
      <c r="C33" s="64"/>
      <c r="D33" s="64"/>
      <c r="E33" s="64">
        <v>11000</v>
      </c>
      <c r="F33" s="64"/>
      <c r="G33" s="64"/>
      <c r="H33" s="64"/>
      <c r="I33" s="64"/>
      <c r="J33" s="64"/>
      <c r="K33" s="64"/>
      <c r="L33" s="64"/>
      <c r="M33" s="64"/>
    </row>
    <row r="34" spans="1:13" ht="12.75" hidden="1">
      <c r="A34" s="87">
        <v>3232</v>
      </c>
      <c r="B34" s="16" t="s">
        <v>87</v>
      </c>
      <c r="C34" s="64"/>
      <c r="D34" s="64"/>
      <c r="E34" s="64">
        <v>23000</v>
      </c>
      <c r="F34" s="64"/>
      <c r="G34" s="64"/>
      <c r="H34" s="64"/>
      <c r="I34" s="64"/>
      <c r="J34" s="64"/>
      <c r="K34" s="64"/>
      <c r="L34" s="64"/>
      <c r="M34" s="64"/>
    </row>
    <row r="35" spans="1:13" ht="12.75" hidden="1">
      <c r="A35" s="87">
        <v>3234</v>
      </c>
      <c r="B35" s="16" t="s">
        <v>88</v>
      </c>
      <c r="C35" s="64"/>
      <c r="D35" s="64"/>
      <c r="E35" s="64">
        <v>21000</v>
      </c>
      <c r="F35" s="64"/>
      <c r="G35" s="64"/>
      <c r="H35" s="64"/>
      <c r="I35" s="64"/>
      <c r="J35" s="64"/>
      <c r="K35" s="64"/>
      <c r="L35" s="64"/>
      <c r="M35" s="64"/>
    </row>
    <row r="36" spans="1:13" ht="12.75" hidden="1">
      <c r="A36" s="87">
        <v>3235</v>
      </c>
      <c r="B36" s="16" t="s">
        <v>89</v>
      </c>
      <c r="C36" s="64"/>
      <c r="D36" s="64"/>
      <c r="E36" s="64">
        <v>5000</v>
      </c>
      <c r="F36" s="64"/>
      <c r="G36" s="64"/>
      <c r="H36" s="64"/>
      <c r="I36" s="64"/>
      <c r="J36" s="64"/>
      <c r="K36" s="64"/>
      <c r="L36" s="64"/>
      <c r="M36" s="64"/>
    </row>
    <row r="37" spans="1:13" ht="12.75" hidden="1">
      <c r="A37" s="87">
        <v>3236</v>
      </c>
      <c r="B37" s="16" t="s">
        <v>90</v>
      </c>
      <c r="C37" s="64"/>
      <c r="D37" s="64"/>
      <c r="E37" s="64">
        <v>4000</v>
      </c>
      <c r="F37" s="64">
        <v>3500</v>
      </c>
      <c r="G37" s="64"/>
      <c r="H37" s="64"/>
      <c r="I37" s="64"/>
      <c r="J37" s="64"/>
      <c r="K37" s="64"/>
      <c r="L37" s="64"/>
      <c r="M37" s="64"/>
    </row>
    <row r="38" spans="1:13" ht="12.75" hidden="1">
      <c r="A38" s="87">
        <v>3238</v>
      </c>
      <c r="B38" s="16" t="s">
        <v>91</v>
      </c>
      <c r="C38" s="64"/>
      <c r="D38" s="64"/>
      <c r="E38" s="64">
        <v>6000</v>
      </c>
      <c r="F38" s="64"/>
      <c r="G38" s="64"/>
      <c r="H38" s="64"/>
      <c r="I38" s="64"/>
      <c r="J38" s="64"/>
      <c r="K38" s="64"/>
      <c r="L38" s="64"/>
      <c r="M38" s="64"/>
    </row>
    <row r="39" spans="1:13" ht="12.75" hidden="1">
      <c r="A39" s="87">
        <v>3239</v>
      </c>
      <c r="B39" s="16" t="s">
        <v>92</v>
      </c>
      <c r="C39" s="64"/>
      <c r="D39" s="64"/>
      <c r="E39" s="64">
        <v>20000</v>
      </c>
      <c r="F39" s="64"/>
      <c r="G39" s="64"/>
      <c r="H39" s="64"/>
      <c r="I39" s="64"/>
      <c r="J39" s="64"/>
      <c r="K39" s="64"/>
      <c r="L39" s="64"/>
      <c r="M39" s="64"/>
    </row>
    <row r="40" spans="1:13" s="13" customFormat="1" ht="12" customHeight="1">
      <c r="A40" s="87">
        <v>324</v>
      </c>
      <c r="B40" s="16" t="s">
        <v>94</v>
      </c>
      <c r="C40" s="64"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6"/>
    </row>
    <row r="41" spans="1:13" ht="3" customHeight="1" hidden="1">
      <c r="A41" s="87">
        <v>3241</v>
      </c>
      <c r="B41" s="16" t="s">
        <v>93</v>
      </c>
      <c r="C41" s="64"/>
      <c r="D41" s="64"/>
      <c r="E41" s="64"/>
      <c r="F41" s="64"/>
      <c r="G41" s="64">
        <v>20000</v>
      </c>
      <c r="H41" s="64"/>
      <c r="I41" s="64"/>
      <c r="J41" s="64"/>
      <c r="K41" s="64"/>
      <c r="L41" s="64"/>
      <c r="M41" s="64"/>
    </row>
    <row r="42" spans="1:13" ht="12.75">
      <c r="A42" s="87">
        <v>329</v>
      </c>
      <c r="B42" s="16" t="s">
        <v>95</v>
      </c>
      <c r="C42" s="64">
        <v>23000</v>
      </c>
      <c r="D42" s="64">
        <v>12000</v>
      </c>
      <c r="E42" s="64">
        <v>11000</v>
      </c>
      <c r="F42" s="64"/>
      <c r="G42" s="64"/>
      <c r="H42" s="64"/>
      <c r="I42" s="64"/>
      <c r="J42" s="64"/>
      <c r="K42" s="64"/>
      <c r="L42" s="64"/>
      <c r="M42" s="64"/>
    </row>
    <row r="43" spans="1:13" ht="0.75" customHeight="1" hidden="1">
      <c r="A43" s="87">
        <v>3293</v>
      </c>
      <c r="B43" s="16" t="s">
        <v>96</v>
      </c>
      <c r="C43" s="64"/>
      <c r="D43" s="64"/>
      <c r="E43" s="64">
        <v>1500</v>
      </c>
      <c r="F43" s="64"/>
      <c r="G43" s="64"/>
      <c r="H43" s="64"/>
      <c r="I43" s="64"/>
      <c r="J43" s="64"/>
      <c r="K43" s="64"/>
      <c r="L43" s="64"/>
      <c r="M43" s="64"/>
    </row>
    <row r="44" spans="1:13" ht="12.75" hidden="1">
      <c r="A44" s="87">
        <v>3294</v>
      </c>
      <c r="B44" s="16" t="s">
        <v>97</v>
      </c>
      <c r="C44" s="64"/>
      <c r="D44" s="64"/>
      <c r="E44" s="64">
        <v>1500</v>
      </c>
      <c r="F44" s="64"/>
      <c r="G44" s="64"/>
      <c r="H44" s="64"/>
      <c r="I44" s="64"/>
      <c r="J44" s="64"/>
      <c r="K44" s="64"/>
      <c r="L44" s="64"/>
      <c r="M44" s="64"/>
    </row>
    <row r="45" spans="1:13" ht="12.75" hidden="1">
      <c r="A45" s="87">
        <v>3295</v>
      </c>
      <c r="B45" s="16" t="s">
        <v>98</v>
      </c>
      <c r="C45" s="64"/>
      <c r="D45" s="64"/>
      <c r="E45" s="64">
        <v>1000</v>
      </c>
      <c r="F45" s="64"/>
      <c r="G45" s="64"/>
      <c r="H45" s="64"/>
      <c r="I45" s="64"/>
      <c r="J45" s="64"/>
      <c r="K45" s="64"/>
      <c r="L45" s="64"/>
      <c r="M45" s="64"/>
    </row>
    <row r="46" spans="1:13" ht="12.75" hidden="1">
      <c r="A46" s="87">
        <v>3299</v>
      </c>
      <c r="B46" s="16" t="s">
        <v>32</v>
      </c>
      <c r="C46" s="64"/>
      <c r="D46" s="64"/>
      <c r="E46" s="64">
        <v>7000</v>
      </c>
      <c r="F46" s="64"/>
      <c r="G46" s="64"/>
      <c r="H46" s="64"/>
      <c r="I46" s="64"/>
      <c r="J46" s="64"/>
      <c r="K46" s="64"/>
      <c r="L46" s="64"/>
      <c r="M46" s="64"/>
    </row>
    <row r="47" spans="1:13" s="13" customFormat="1" ht="12.75">
      <c r="A47" s="88">
        <v>34</v>
      </c>
      <c r="B47" s="91" t="s">
        <v>33</v>
      </c>
      <c r="C47" s="66">
        <v>2000</v>
      </c>
      <c r="D47" s="66"/>
      <c r="E47" s="66">
        <v>2000</v>
      </c>
      <c r="F47" s="66"/>
      <c r="G47" s="66"/>
      <c r="H47" s="66"/>
      <c r="I47" s="66"/>
      <c r="J47" s="66"/>
      <c r="K47" s="66">
        <v>2000</v>
      </c>
      <c r="L47" s="66">
        <v>2000</v>
      </c>
      <c r="M47" s="66"/>
    </row>
    <row r="48" spans="1:13" ht="12" customHeight="1">
      <c r="A48" s="87">
        <v>343</v>
      </c>
      <c r="B48" s="16" t="s">
        <v>34</v>
      </c>
      <c r="C48" s="64">
        <v>2000</v>
      </c>
      <c r="D48" s="64"/>
      <c r="E48" s="64">
        <v>2000</v>
      </c>
      <c r="F48" s="64"/>
      <c r="G48" s="64"/>
      <c r="H48" s="64"/>
      <c r="I48" s="64"/>
      <c r="J48" s="64"/>
      <c r="K48" s="64"/>
      <c r="L48" s="64"/>
      <c r="M48" s="64"/>
    </row>
    <row r="49" spans="1:13" ht="12.75" hidden="1">
      <c r="A49" s="87">
        <v>3431</v>
      </c>
      <c r="B49" s="16" t="s">
        <v>99</v>
      </c>
      <c r="C49" s="64"/>
      <c r="D49" s="64"/>
      <c r="E49" s="64">
        <v>2000</v>
      </c>
      <c r="F49" s="64"/>
      <c r="G49" s="64"/>
      <c r="H49" s="64"/>
      <c r="I49" s="64"/>
      <c r="J49" s="64"/>
      <c r="K49" s="64"/>
      <c r="L49" s="64"/>
      <c r="M49" s="64"/>
    </row>
    <row r="50" spans="1:13" s="13" customFormat="1" ht="25.5">
      <c r="A50" s="88">
        <v>4</v>
      </c>
      <c r="B50" s="91" t="s">
        <v>38</v>
      </c>
      <c r="C50" s="66">
        <v>9597</v>
      </c>
      <c r="D50" s="66"/>
      <c r="E50" s="66">
        <v>7597</v>
      </c>
      <c r="F50" s="66"/>
      <c r="G50" s="66"/>
      <c r="H50" s="66"/>
      <c r="I50" s="66"/>
      <c r="J50" s="66"/>
      <c r="K50" s="66">
        <v>9597</v>
      </c>
      <c r="L50" s="66">
        <v>9597</v>
      </c>
      <c r="M50" s="66"/>
    </row>
    <row r="51" spans="1:13" s="13" customFormat="1" ht="25.5">
      <c r="A51" s="88">
        <v>42</v>
      </c>
      <c r="B51" s="91" t="s">
        <v>39</v>
      </c>
      <c r="C51" s="66">
        <v>9597</v>
      </c>
      <c r="D51" s="66"/>
      <c r="E51" s="66">
        <v>7597</v>
      </c>
      <c r="F51" s="66">
        <v>2000</v>
      </c>
      <c r="G51" s="66"/>
      <c r="H51" s="66"/>
      <c r="I51" s="66"/>
      <c r="J51" s="66"/>
      <c r="K51" s="66">
        <v>9597</v>
      </c>
      <c r="L51" s="66">
        <v>9597</v>
      </c>
      <c r="M51" s="66"/>
    </row>
    <row r="52" spans="1:13" s="13" customFormat="1" ht="12.75">
      <c r="A52" s="87">
        <v>422</v>
      </c>
      <c r="B52" s="16" t="s">
        <v>37</v>
      </c>
      <c r="C52" s="64">
        <v>6597</v>
      </c>
      <c r="D52" s="64"/>
      <c r="E52" s="64">
        <v>6597</v>
      </c>
      <c r="F52" s="64"/>
      <c r="G52" s="64"/>
      <c r="H52" s="64"/>
      <c r="I52" s="64"/>
      <c r="J52" s="64"/>
      <c r="K52" s="64"/>
      <c r="L52" s="64"/>
      <c r="M52" s="66"/>
    </row>
    <row r="53" spans="1:13" ht="12.75" hidden="1">
      <c r="A53" s="87">
        <v>4221</v>
      </c>
      <c r="B53" s="16" t="s">
        <v>100</v>
      </c>
      <c r="C53" s="64"/>
      <c r="D53" s="64"/>
      <c r="E53" s="64">
        <v>6597</v>
      </c>
      <c r="F53" s="64"/>
      <c r="G53" s="64"/>
      <c r="H53" s="64"/>
      <c r="I53" s="64"/>
      <c r="J53" s="64"/>
      <c r="K53" s="64"/>
      <c r="L53" s="64"/>
      <c r="M53" s="64"/>
    </row>
    <row r="54" spans="1:13" s="13" customFormat="1" ht="24" customHeight="1">
      <c r="A54" s="87">
        <v>424</v>
      </c>
      <c r="B54" s="16" t="s">
        <v>41</v>
      </c>
      <c r="C54" s="64">
        <v>3000</v>
      </c>
      <c r="D54" s="64"/>
      <c r="E54" s="64">
        <v>1000</v>
      </c>
      <c r="F54" s="64">
        <v>2000</v>
      </c>
      <c r="G54" s="64"/>
      <c r="H54" s="64"/>
      <c r="I54" s="64"/>
      <c r="J54" s="64"/>
      <c r="K54" s="64"/>
      <c r="L54" s="64"/>
      <c r="M54" s="66"/>
    </row>
    <row r="55" spans="1:13" ht="12.75" hidden="1">
      <c r="A55" s="87">
        <v>4241</v>
      </c>
      <c r="B55" s="16" t="s">
        <v>101</v>
      </c>
      <c r="C55" s="64">
        <v>3000</v>
      </c>
      <c r="D55" s="64"/>
      <c r="E55" s="64">
        <v>1000</v>
      </c>
      <c r="F55" s="64">
        <v>2000</v>
      </c>
      <c r="G55" s="64"/>
      <c r="H55" s="64"/>
      <c r="I55" s="64"/>
      <c r="J55" s="64"/>
      <c r="K55" s="64"/>
      <c r="L55" s="64"/>
      <c r="M55" s="64"/>
    </row>
    <row r="56" spans="1:12" ht="12.75">
      <c r="A56" s="88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 customHeight="1">
      <c r="A57" s="99" t="s">
        <v>47</v>
      </c>
      <c r="B57" s="91" t="s">
        <v>49</v>
      </c>
    </row>
    <row r="58" spans="1:2" s="13" customFormat="1" ht="12.75">
      <c r="A58" s="88">
        <v>3</v>
      </c>
      <c r="B58" s="91" t="s">
        <v>23</v>
      </c>
    </row>
    <row r="59" spans="1:2" s="13" customFormat="1" ht="12.75">
      <c r="A59" s="88">
        <v>32</v>
      </c>
      <c r="B59" s="91" t="s">
        <v>28</v>
      </c>
    </row>
    <row r="60" spans="1:12" ht="12.75">
      <c r="A60" s="87">
        <v>321</v>
      </c>
      <c r="B60" s="16" t="s">
        <v>29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87">
        <v>322</v>
      </c>
      <c r="B61" s="16" t="s">
        <v>30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87">
        <v>323</v>
      </c>
      <c r="B62" s="16" t="s">
        <v>31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88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2" s="13" customFormat="1" ht="12.75" customHeight="1">
      <c r="A64" s="99" t="s">
        <v>47</v>
      </c>
      <c r="B64" s="91" t="s">
        <v>49</v>
      </c>
    </row>
    <row r="65" spans="1:2" s="13" customFormat="1" ht="12.75">
      <c r="A65" s="88">
        <v>3</v>
      </c>
      <c r="B65" s="91" t="s">
        <v>23</v>
      </c>
    </row>
    <row r="66" spans="1:2" s="13" customFormat="1" ht="12.75">
      <c r="A66" s="88">
        <v>31</v>
      </c>
      <c r="B66" s="91" t="s">
        <v>24</v>
      </c>
    </row>
    <row r="67" spans="1:12" ht="12.75">
      <c r="A67" s="87">
        <v>311</v>
      </c>
      <c r="B67" s="16" t="s">
        <v>25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312</v>
      </c>
      <c r="B68" s="16" t="s">
        <v>26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313</v>
      </c>
      <c r="B69" s="16" t="s">
        <v>27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2" s="13" customFormat="1" ht="12.75">
      <c r="A70" s="88">
        <v>32</v>
      </c>
      <c r="B70" s="91" t="s">
        <v>28</v>
      </c>
    </row>
    <row r="71" spans="1:12" ht="12.75">
      <c r="A71" s="87">
        <v>321</v>
      </c>
      <c r="B71" s="16" t="s">
        <v>29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87">
        <v>322</v>
      </c>
      <c r="B72" s="16" t="s">
        <v>30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7">
        <v>323</v>
      </c>
      <c r="B73" s="16" t="s">
        <v>31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87">
        <v>329</v>
      </c>
      <c r="B74" s="16" t="s">
        <v>32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>
      <c r="A75" s="88">
        <v>34</v>
      </c>
      <c r="B75" s="91" t="s">
        <v>33</v>
      </c>
    </row>
    <row r="76" spans="1:12" ht="12.75">
      <c r="A76" s="87">
        <v>343</v>
      </c>
      <c r="B76" s="16" t="s">
        <v>34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88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2" s="13" customFormat="1" ht="12.75" customHeight="1">
      <c r="A78" s="99" t="s">
        <v>47</v>
      </c>
      <c r="B78" s="91" t="s">
        <v>49</v>
      </c>
    </row>
    <row r="79" spans="1:2" s="13" customFormat="1" ht="12.75">
      <c r="A79" s="88">
        <v>3</v>
      </c>
      <c r="B79" s="91" t="s">
        <v>23</v>
      </c>
    </row>
    <row r="80" spans="1:2" s="13" customFormat="1" ht="12.75">
      <c r="A80" s="88">
        <v>31</v>
      </c>
      <c r="B80" s="91" t="s">
        <v>24</v>
      </c>
    </row>
    <row r="81" spans="1:12" ht="12.75">
      <c r="A81" s="87">
        <v>311</v>
      </c>
      <c r="B81" s="16" t="s">
        <v>25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312</v>
      </c>
      <c r="B82" s="16" t="s">
        <v>26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313</v>
      </c>
      <c r="B83" s="16" t="s">
        <v>27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2" s="13" customFormat="1" ht="12.75">
      <c r="A84" s="88">
        <v>32</v>
      </c>
      <c r="B84" s="91" t="s">
        <v>28</v>
      </c>
    </row>
    <row r="85" spans="1:12" ht="12.75">
      <c r="A85" s="87">
        <v>321</v>
      </c>
      <c r="B85" s="16" t="s">
        <v>29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7">
        <v>322</v>
      </c>
      <c r="B86" s="16" t="s">
        <v>30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7">
        <v>323</v>
      </c>
      <c r="B87" s="16" t="s">
        <v>31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7">
        <v>329</v>
      </c>
      <c r="B88" s="16" t="s">
        <v>32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2" s="13" customFormat="1" ht="12.75">
      <c r="A89" s="88">
        <v>34</v>
      </c>
      <c r="B89" s="91" t="s">
        <v>33</v>
      </c>
    </row>
    <row r="90" spans="1:12" ht="12.75">
      <c r="A90" s="87">
        <v>343</v>
      </c>
      <c r="B90" s="16" t="s">
        <v>34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8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99" t="s">
        <v>47</v>
      </c>
      <c r="B106" s="91" t="s">
        <v>49</v>
      </c>
    </row>
    <row r="107" spans="1:2" s="13" customFormat="1" ht="12.75">
      <c r="A107" s="88">
        <v>3</v>
      </c>
      <c r="B107" s="91" t="s">
        <v>23</v>
      </c>
    </row>
    <row r="108" spans="1:2" s="13" customFormat="1" ht="12.75">
      <c r="A108" s="88">
        <v>31</v>
      </c>
      <c r="B108" s="91" t="s">
        <v>24</v>
      </c>
    </row>
    <row r="109" spans="1:12" ht="12.75">
      <c r="A109" s="87">
        <v>311</v>
      </c>
      <c r="B109" s="16" t="s">
        <v>25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7">
        <v>312</v>
      </c>
      <c r="B110" s="16" t="s">
        <v>26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7">
        <v>313</v>
      </c>
      <c r="B111" s="16" t="s">
        <v>27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88">
        <v>32</v>
      </c>
      <c r="B112" s="91" t="s">
        <v>28</v>
      </c>
    </row>
    <row r="113" spans="1:12" ht="12.75">
      <c r="A113" s="87">
        <v>321</v>
      </c>
      <c r="B113" s="16" t="s">
        <v>29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87">
        <v>322</v>
      </c>
      <c r="B114" s="16" t="s">
        <v>30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87">
        <v>323</v>
      </c>
      <c r="B115" s="16" t="s">
        <v>31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329</v>
      </c>
      <c r="B116" s="16" t="s">
        <v>32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2" s="13" customFormat="1" ht="12.75">
      <c r="A117" s="88">
        <v>34</v>
      </c>
      <c r="B117" s="91" t="s">
        <v>33</v>
      </c>
    </row>
    <row r="118" spans="1:12" ht="12.75">
      <c r="A118" s="87">
        <v>343</v>
      </c>
      <c r="B118" s="16" t="s">
        <v>34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25.5">
      <c r="A119" s="88">
        <v>4</v>
      </c>
      <c r="B119" s="91" t="s">
        <v>38</v>
      </c>
    </row>
    <row r="120" spans="1:2" s="13" customFormat="1" ht="25.5">
      <c r="A120" s="88">
        <v>42</v>
      </c>
      <c r="B120" s="91" t="s">
        <v>39</v>
      </c>
    </row>
    <row r="121" spans="1:12" ht="12.75">
      <c r="A121" s="87">
        <v>422</v>
      </c>
      <c r="B121" s="16" t="s">
        <v>37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25.5">
      <c r="A122" s="87">
        <v>424</v>
      </c>
      <c r="B122" s="16" t="s">
        <v>41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8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 customHeight="1">
      <c r="A124" s="99" t="s">
        <v>47</v>
      </c>
      <c r="B124" s="91" t="s">
        <v>49</v>
      </c>
    </row>
    <row r="125" spans="1:2" s="13" customFormat="1" ht="12.75">
      <c r="A125" s="88">
        <v>3</v>
      </c>
      <c r="B125" s="91" t="s">
        <v>23</v>
      </c>
    </row>
    <row r="126" spans="1:2" s="13" customFormat="1" ht="12.75">
      <c r="A126" s="88">
        <v>31</v>
      </c>
      <c r="B126" s="91" t="s">
        <v>24</v>
      </c>
    </row>
    <row r="127" spans="1:12" ht="12.75">
      <c r="A127" s="87">
        <v>311</v>
      </c>
      <c r="B127" s="16" t="s">
        <v>25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7">
        <v>312</v>
      </c>
      <c r="B128" s="16" t="s">
        <v>26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7">
        <v>313</v>
      </c>
      <c r="B129" s="16" t="s">
        <v>27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2" s="13" customFormat="1" ht="12.75">
      <c r="A130" s="88">
        <v>32</v>
      </c>
      <c r="B130" s="91" t="s">
        <v>28</v>
      </c>
    </row>
    <row r="131" spans="1:12" ht="12.75">
      <c r="A131" s="87">
        <v>321</v>
      </c>
      <c r="B131" s="16" t="s">
        <v>29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7">
        <v>322</v>
      </c>
      <c r="B132" s="16" t="s">
        <v>30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7">
        <v>323</v>
      </c>
      <c r="B133" s="16" t="s">
        <v>31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7">
        <v>329</v>
      </c>
      <c r="B134" s="16" t="s">
        <v>32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2" s="13" customFormat="1" ht="12.75">
      <c r="A135" s="88">
        <v>34</v>
      </c>
      <c r="B135" s="91" t="s">
        <v>33</v>
      </c>
    </row>
    <row r="136" spans="1:12" ht="12.75">
      <c r="A136" s="87">
        <v>343</v>
      </c>
      <c r="B136" s="16" t="s">
        <v>34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2" s="13" customFormat="1" ht="12.75">
      <c r="A137" s="88">
        <v>38</v>
      </c>
      <c r="B137" s="91" t="s">
        <v>35</v>
      </c>
    </row>
    <row r="138" spans="1:12" ht="12.75">
      <c r="A138" s="87">
        <v>381</v>
      </c>
      <c r="B138" s="16" t="s">
        <v>36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2" s="13" customFormat="1" ht="25.5">
      <c r="A139" s="88">
        <v>4</v>
      </c>
      <c r="B139" s="91" t="s">
        <v>38</v>
      </c>
    </row>
    <row r="140" spans="1:2" s="13" customFormat="1" ht="25.5">
      <c r="A140" s="88">
        <v>42</v>
      </c>
      <c r="B140" s="91" t="s">
        <v>39</v>
      </c>
    </row>
    <row r="141" spans="1:12" ht="12.75" customHeight="1">
      <c r="A141" s="87">
        <v>422</v>
      </c>
      <c r="B141" s="16" t="s">
        <v>37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25.5">
      <c r="A142" s="87">
        <v>424</v>
      </c>
      <c r="B142" s="16" t="s">
        <v>41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2" s="13" customFormat="1" ht="12.75">
      <c r="A144" s="99" t="s">
        <v>50</v>
      </c>
      <c r="B144" s="91" t="s">
        <v>51</v>
      </c>
    </row>
    <row r="145" spans="1:2" s="13" customFormat="1" ht="12.75">
      <c r="A145" s="88">
        <v>3</v>
      </c>
      <c r="B145" s="91" t="s">
        <v>23</v>
      </c>
    </row>
    <row r="146" spans="1:2" s="13" customFormat="1" ht="12.75">
      <c r="A146" s="88">
        <v>31</v>
      </c>
      <c r="B146" s="91" t="s">
        <v>24</v>
      </c>
    </row>
    <row r="147" spans="1:12" ht="12.75">
      <c r="A147" s="87">
        <v>311</v>
      </c>
      <c r="B147" s="16" t="s">
        <v>25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7">
        <v>312</v>
      </c>
      <c r="B148" s="16" t="s">
        <v>26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7">
        <v>313</v>
      </c>
      <c r="B149" s="16" t="s">
        <v>27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2" s="13" customFormat="1" ht="12.75">
      <c r="A150" s="88">
        <v>32</v>
      </c>
      <c r="B150" s="91" t="s">
        <v>28</v>
      </c>
    </row>
    <row r="151" spans="1:12" ht="12.75">
      <c r="A151" s="87">
        <v>321</v>
      </c>
      <c r="B151" s="16" t="s">
        <v>29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7">
        <v>322</v>
      </c>
      <c r="B152" s="16" t="s">
        <v>30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7">
        <v>323</v>
      </c>
      <c r="B153" s="16" t="s">
        <v>31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7">
        <v>329</v>
      </c>
      <c r="B154" s="16" t="s">
        <v>32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2" s="13" customFormat="1" ht="12.75">
      <c r="A155" s="88">
        <v>34</v>
      </c>
      <c r="B155" s="91" t="s">
        <v>33</v>
      </c>
    </row>
    <row r="156" spans="1:12" ht="12.75">
      <c r="A156" s="87">
        <v>343</v>
      </c>
      <c r="B156" s="16" t="s">
        <v>34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2" s="13" customFormat="1" ht="25.5">
      <c r="A157" s="88">
        <v>4</v>
      </c>
      <c r="B157" s="91" t="s">
        <v>38</v>
      </c>
    </row>
    <row r="158" spans="1:2" s="13" customFormat="1" ht="25.5">
      <c r="A158" s="88">
        <v>41</v>
      </c>
      <c r="B158" s="91" t="s">
        <v>42</v>
      </c>
    </row>
    <row r="159" spans="1:12" ht="12.75">
      <c r="A159" s="87">
        <v>411</v>
      </c>
      <c r="B159" s="16" t="s">
        <v>40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2" s="13" customFormat="1" ht="25.5">
      <c r="A160" s="88">
        <v>42</v>
      </c>
      <c r="B160" s="91" t="s">
        <v>39</v>
      </c>
    </row>
    <row r="161" spans="1:12" ht="12.75">
      <c r="A161" s="87">
        <v>422</v>
      </c>
      <c r="B161" s="16" t="s">
        <v>37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25.5">
      <c r="A162" s="87">
        <v>424</v>
      </c>
      <c r="B162" s="16" t="s">
        <v>41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 t="s">
        <v>54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8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8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8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8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8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8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88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88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88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88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88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88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88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88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88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88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88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88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88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88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88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88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88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88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88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88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88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88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88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88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88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</cp:lastModifiedBy>
  <cp:lastPrinted>2017-12-20T09:01:57Z</cp:lastPrinted>
  <dcterms:created xsi:type="dcterms:W3CDTF">2013-09-11T11:00:21Z</dcterms:created>
  <dcterms:modified xsi:type="dcterms:W3CDTF">2017-12-20T09:02:54Z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